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9" i="2"/>
  <c r="B15" l="1"/>
  <c r="B24"/>
  <c r="H10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I10" l="1"/>
  <c r="C24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<sst xmlns="http://schemas.openxmlformats.org/spreadsheetml/2006/main" count="86" uniqueCount="52">
  <si>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</si>
  <si>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</si>
  <si>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</si>
  <si>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</si>
  <si>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</si>
  <si>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</si>
  <si>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</si>
  <si>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</si>
  <si>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</si>
  <si>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</si>
  <si>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</si>
  <si>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</si>
  <si>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</si>
  <si>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</si>
  <si>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</si>
  <si>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</si>
  <si>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</si>
  <si>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</si>
  <si>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</si>
  <si>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</si>
  <si>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</si>
  <si>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</si>
  <si>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</si>
  <si>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</si>
  <si>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</si>
  <si>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</si>
  <si>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</si>
  <si>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</si>
  <si>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</si>
  <si>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</si>
  <si>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</si>
  <si>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</si>
  <si>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</si>
  <si>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</si>
  <si>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</si>
  <si>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</si>
  <si>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</si>
  <si>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</si>
  <si>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</si>
  <si>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</si>
  <si>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</si>
  <si>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</si>
  <si>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</si>
  <si>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</si>
  <si>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</si>
  <si>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</si>
  <si>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</si>
  <si>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</si>
  <si>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</si>
  <si>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</si>
  <si>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</si>
  <si>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ABRIL/2013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</si>
</sst>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L24" sqref="L24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101" t="s">
        <v>26</v>
      </c>
      <c r="B4" s="101"/>
      <c r="C4" s="101"/>
      <c r="D4" s="101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83" t="s">
        <v>26</v>
      </c>
      <c r="H5" s="84">
        <v>2103</v>
      </c>
      <c r="I5" s="85">
        <f>H5/$H$10*100</f>
        <v>61.45528930450029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587</v>
      </c>
      <c r="C6" s="15">
        <f t="shared" ref="C6:C14" si="0">B6/$H$5*100</f>
        <v>27.912505943889681</v>
      </c>
      <c r="D6" s="8">
        <f t="shared" ref="D6:D15" si="1">(B6/$B$15)*100</f>
        <v>33.033202025886325</v>
      </c>
      <c r="E6" s="16"/>
      <c r="G6" s="83" t="s">
        <v>29</v>
      </c>
      <c r="H6" s="84">
        <v>207</v>
      </c>
      <c r="I6" s="85">
        <f>H6/$H$10*100</f>
        <v>6.049094097019287</v>
      </c>
      <c r="AE6"/>
      <c r="AF6"/>
    </row>
    <row r="7" spans="1:33">
      <c r="A7" s="6" t="s">
        <v>3</v>
      </c>
      <c r="B7" s="17">
        <v>617</v>
      </c>
      <c r="C7" s="15">
        <f t="shared" si="0"/>
        <v>29.339039467427487</v>
      </c>
      <c r="D7" s="8">
        <f t="shared" si="1"/>
        <v>34.721440630275744</v>
      </c>
      <c r="E7" s="16"/>
      <c r="G7" s="83" t="s">
        <v>30</v>
      </c>
      <c r="H7" s="84">
        <v>103</v>
      </c>
      <c r="I7" s="85">
        <f>H7/$H$10*100</f>
        <v>3.009935710111046</v>
      </c>
      <c r="AE7"/>
      <c r="AF7"/>
    </row>
    <row r="8" spans="1:33">
      <c r="A8" s="6" t="s">
        <v>14</v>
      </c>
      <c r="B8" s="17">
        <v>40</v>
      </c>
      <c r="C8" s="15">
        <f t="shared" si="0"/>
        <v>1.9020446980504042</v>
      </c>
      <c r="D8" s="8">
        <f t="shared" si="1"/>
        <v>2.2509848058525606</v>
      </c>
      <c r="E8" s="16"/>
      <c r="G8" s="86" t="s">
        <v>31</v>
      </c>
      <c r="H8" s="87">
        <v>283</v>
      </c>
      <c r="I8" s="88">
        <f>H8/$H$10*100</f>
        <v>8.2700175336060777</v>
      </c>
      <c r="AE8"/>
      <c r="AF8"/>
    </row>
    <row r="9" spans="1:33" ht="15" thickBot="1">
      <c r="A9" s="6" t="s">
        <v>13</v>
      </c>
      <c r="B9" s="17">
        <v>6</v>
      </c>
      <c r="C9" s="15">
        <f t="shared" ref="C9" si="2">B9/$H$5*100</f>
        <v>0.28530670470756064</v>
      </c>
      <c r="D9" s="8">
        <f t="shared" si="1"/>
        <v>0.33764772087788408</v>
      </c>
      <c r="E9" s="16"/>
      <c r="G9" s="83" t="s">
        <v>50</v>
      </c>
      <c r="H9" s="84">
        <v>726</v>
      </c>
      <c r="I9" s="85">
        <f>H9/$H$10*100</f>
        <v>21.215663354763294</v>
      </c>
      <c r="AE9"/>
      <c r="AF9"/>
    </row>
    <row r="10" spans="1:33" ht="15.75" thickBot="1">
      <c r="A10" s="6" t="s">
        <v>4</v>
      </c>
      <c r="B10" s="17">
        <v>6</v>
      </c>
      <c r="C10" s="15">
        <f t="shared" si="0"/>
        <v>0.28530670470756064</v>
      </c>
      <c r="D10" s="8">
        <f t="shared" si="1"/>
        <v>0.33764772087788408</v>
      </c>
      <c r="E10" s="16"/>
      <c r="G10" s="40" t="s">
        <v>11</v>
      </c>
      <c r="H10" s="38">
        <f>SUM(H5:H9)</f>
        <v>3422</v>
      </c>
      <c r="I10" s="46">
        <f>SUM(I5:I8)</f>
        <v>78.784336645236706</v>
      </c>
      <c r="AE10"/>
      <c r="AF10"/>
    </row>
    <row r="11" spans="1:33" ht="15" thickBot="1">
      <c r="A11" s="6" t="s">
        <v>15</v>
      </c>
      <c r="B11" s="17">
        <v>10</v>
      </c>
      <c r="C11" s="15">
        <f t="shared" si="0"/>
        <v>0.47551117451260105</v>
      </c>
      <c r="D11" s="8">
        <f t="shared" si="1"/>
        <v>0.56274620146314014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47</v>
      </c>
      <c r="C12" s="15">
        <f t="shared" si="0"/>
        <v>2.234902520209225</v>
      </c>
      <c r="D12" s="8">
        <f t="shared" si="1"/>
        <v>2.6449071468767587</v>
      </c>
      <c r="E12" s="16"/>
      <c r="G12" s="59" t="s">
        <v>32</v>
      </c>
      <c r="H12" s="59" t="s">
        <v>0</v>
      </c>
      <c r="I12" s="59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335</v>
      </c>
      <c r="C13" s="15">
        <f t="shared" si="0"/>
        <v>15.929624346172137</v>
      </c>
      <c r="D13" s="8">
        <f t="shared" si="1"/>
        <v>18.851997749015194</v>
      </c>
      <c r="E13" s="16"/>
      <c r="G13" s="70" t="s">
        <v>39</v>
      </c>
      <c r="H13" s="36">
        <v>95</v>
      </c>
      <c r="I13" s="68">
        <f t="shared" ref="I13:I19" si="3">H13/$H$19*100</f>
        <v>2.7761542957334893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129</v>
      </c>
      <c r="C14" s="15">
        <f t="shared" si="0"/>
        <v>6.1340941512125529</v>
      </c>
      <c r="D14" s="11">
        <f t="shared" si="1"/>
        <v>7.2594259988745078</v>
      </c>
      <c r="E14" s="16"/>
      <c r="G14" s="71" t="s">
        <v>38</v>
      </c>
      <c r="H14" s="35">
        <v>309</v>
      </c>
      <c r="I14" s="8">
        <f t="shared" si="3"/>
        <v>9.029807130333138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1777</v>
      </c>
      <c r="C15" s="42">
        <f>B15/$H$5*100</f>
        <v>84.498335710889208</v>
      </c>
      <c r="D15" s="42">
        <f t="shared" si="1"/>
        <v>100</v>
      </c>
      <c r="E15" s="19"/>
      <c r="G15" s="72" t="s">
        <v>41</v>
      </c>
      <c r="H15" s="37">
        <v>1630</v>
      </c>
      <c r="I15" s="5">
        <f t="shared" si="3"/>
        <v>47.632963179427236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175</v>
      </c>
      <c r="I16" s="5">
        <f t="shared" si="3"/>
        <v>5.1139684395090592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930</v>
      </c>
      <c r="I17" s="5">
        <f t="shared" si="3"/>
        <v>27.177089421390999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27</v>
      </c>
      <c r="C18" s="25">
        <f t="shared" ref="C18:C24" si="4">B18/$H$5*100</f>
        <v>1.2838801711840229</v>
      </c>
      <c r="G18" s="73" t="s">
        <v>46</v>
      </c>
      <c r="H18" s="34">
        <v>283</v>
      </c>
      <c r="I18" s="69">
        <f t="shared" si="3"/>
        <v>8.2700175336060777</v>
      </c>
      <c r="J18" s="23"/>
      <c r="U18"/>
      <c r="V18"/>
    </row>
    <row r="19" spans="1:29" ht="15">
      <c r="A19" s="62" t="s">
        <v>19</v>
      </c>
      <c r="B19" s="17">
        <v>9</v>
      </c>
      <c r="C19" s="8">
        <f t="shared" si="4"/>
        <v>0.42796005706134094</v>
      </c>
      <c r="G19" s="67" t="s">
        <v>0</v>
      </c>
      <c r="H19" s="74">
        <f>SUM(H13:H18)</f>
        <v>3422</v>
      </c>
      <c r="I19" s="74">
        <f t="shared" si="3"/>
        <v>100</v>
      </c>
      <c r="J19" s="23"/>
      <c r="Y19"/>
      <c r="Z19"/>
    </row>
    <row r="20" spans="1:29" ht="15" thickBot="1">
      <c r="A20" s="62" t="s">
        <v>20</v>
      </c>
      <c r="B20" s="17">
        <v>185</v>
      </c>
      <c r="C20" s="8">
        <f t="shared" si="4"/>
        <v>8.7969567284831207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55</v>
      </c>
      <c r="C21" s="8">
        <f t="shared" si="4"/>
        <v>2.6153114598193059</v>
      </c>
      <c r="G21" s="102" t="s">
        <v>21</v>
      </c>
      <c r="H21" s="103"/>
      <c r="I21" s="103"/>
      <c r="J21" s="104"/>
      <c r="K21"/>
      <c r="L21"/>
    </row>
    <row r="22" spans="1:29" ht="15.75" thickBot="1">
      <c r="A22" s="62" t="s">
        <v>17</v>
      </c>
      <c r="B22" s="17">
        <v>23</v>
      </c>
      <c r="C22" s="8">
        <f t="shared" si="4"/>
        <v>1.0936757013789824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27</v>
      </c>
      <c r="C23" s="8">
        <f t="shared" si="4"/>
        <v>1.2838801711840229</v>
      </c>
      <c r="G23" s="3" t="s">
        <v>2</v>
      </c>
      <c r="H23" s="4">
        <v>7</v>
      </c>
      <c r="I23" s="5">
        <f t="shared" ref="I23:I32" si="5">H23/$H$42*100</f>
        <v>9.5890410958904102</v>
      </c>
      <c r="J23" s="5">
        <f>(H23/$H$32)*100</f>
        <v>13.725490196078432</v>
      </c>
      <c r="K23"/>
      <c r="L23"/>
    </row>
    <row r="24" spans="1:29" ht="15.75" thickBot="1">
      <c r="A24" s="48" t="s">
        <v>45</v>
      </c>
      <c r="B24" s="39">
        <f>SUM(B18:B23)</f>
        <v>326</v>
      </c>
      <c r="C24" s="42">
        <f t="shared" si="4"/>
        <v>15.501664289110796</v>
      </c>
      <c r="G24" s="6" t="s">
        <v>3</v>
      </c>
      <c r="H24" s="7">
        <v>5</v>
      </c>
      <c r="I24" s="8">
        <f t="shared" si="5"/>
        <v>6.8493150684931505</v>
      </c>
      <c r="J24" s="8">
        <f>(H24/$H$32)*100</f>
        <v>9.8039215686274517</v>
      </c>
      <c r="K24"/>
      <c r="L24"/>
    </row>
    <row r="25" spans="1:29" ht="15.75" thickBot="1">
      <c r="A25" s="40" t="s">
        <v>0</v>
      </c>
      <c r="B25" s="38">
        <f>B15+B24</f>
        <v>2103</v>
      </c>
      <c r="C25" s="46">
        <f>B25/$H$5*100</f>
        <v>100</v>
      </c>
      <c r="G25" s="6" t="s">
        <v>13</v>
      </c>
      <c r="H25" s="7">
        <v>0</v>
      </c>
      <c r="I25" s="8">
        <f t="shared" si="5"/>
        <v>0</v>
      </c>
      <c r="J25" s="8">
        <f>(H25/$H$32)*100</f>
        <v>0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1</v>
      </c>
      <c r="I26" s="8">
        <f t="shared" si="5"/>
        <v>1.3698630136986301</v>
      </c>
      <c r="J26" s="8">
        <f>(H26/$H$32)*100</f>
        <v>1.9607843137254901</v>
      </c>
      <c r="K26"/>
      <c r="L26"/>
    </row>
    <row r="27" spans="1:29" ht="15.75" thickBot="1">
      <c r="A27" s="99" t="s">
        <v>30</v>
      </c>
      <c r="B27" s="100"/>
      <c r="C27" s="100"/>
      <c r="D27" s="16"/>
      <c r="G27" s="6" t="s">
        <v>4</v>
      </c>
      <c r="H27" s="7">
        <v>1</v>
      </c>
      <c r="I27" s="8">
        <f t="shared" si="5"/>
        <v>1.3698630136986301</v>
      </c>
      <c r="J27" s="8">
        <f>H27/$H$32*100</f>
        <v>1.9607843137254901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0</v>
      </c>
      <c r="I28" s="8">
        <f t="shared" si="5"/>
        <v>0</v>
      </c>
      <c r="J28" s="8">
        <f>H28/$H$32*100</f>
        <v>0</v>
      </c>
    </row>
    <row r="29" spans="1:29">
      <c r="A29" s="54" t="s">
        <v>9</v>
      </c>
      <c r="B29" s="55">
        <v>3</v>
      </c>
      <c r="C29" s="5">
        <f>B29/$B$35*100</f>
        <v>2.912621359223301</v>
      </c>
      <c r="G29" s="6" t="s">
        <v>6</v>
      </c>
      <c r="H29" s="7">
        <v>1</v>
      </c>
      <c r="I29" s="8">
        <f t="shared" si="5"/>
        <v>1.3698630136986301</v>
      </c>
      <c r="J29" s="8">
        <f>H29/$H$32*100</f>
        <v>1.9607843137254901</v>
      </c>
    </row>
    <row r="30" spans="1:29">
      <c r="A30" s="6" t="s">
        <v>34</v>
      </c>
      <c r="B30" s="56">
        <v>13</v>
      </c>
      <c r="C30" s="5">
        <f t="shared" ref="C30:C35" si="6">B30/$B$35*100</f>
        <v>12.621359223300971</v>
      </c>
      <c r="E30" s="22"/>
      <c r="G30" s="6" t="s">
        <v>7</v>
      </c>
      <c r="H30" s="7">
        <v>26</v>
      </c>
      <c r="I30" s="8">
        <f t="shared" si="5"/>
        <v>35.61643835616438</v>
      </c>
      <c r="J30" s="8">
        <f>H30/$H$32*100</f>
        <v>50.980392156862742</v>
      </c>
    </row>
    <row r="31" spans="1:29" ht="15" thickBot="1">
      <c r="A31" s="6" t="s">
        <v>35</v>
      </c>
      <c r="B31" s="56">
        <v>8</v>
      </c>
      <c r="C31" s="5">
        <f t="shared" si="6"/>
        <v>7.7669902912621351</v>
      </c>
      <c r="E31" s="22"/>
      <c r="G31" s="9" t="s">
        <v>5</v>
      </c>
      <c r="H31" s="10">
        <v>10</v>
      </c>
      <c r="I31" s="11">
        <f t="shared" si="5"/>
        <v>13.698630136986301</v>
      </c>
      <c r="J31" s="11">
        <f>H31/$H$32*100</f>
        <v>19.607843137254903</v>
      </c>
    </row>
    <row r="32" spans="1:29" ht="15.75" thickBot="1">
      <c r="A32" s="6" t="s">
        <v>36</v>
      </c>
      <c r="B32" s="57">
        <v>50</v>
      </c>
      <c r="C32" s="5">
        <f t="shared" si="6"/>
        <v>48.543689320388353</v>
      </c>
      <c r="E32" s="22"/>
      <c r="G32" s="65" t="s">
        <v>8</v>
      </c>
      <c r="H32" s="66">
        <f>SUM(H23:H31)</f>
        <v>51</v>
      </c>
      <c r="I32" s="42">
        <f t="shared" si="5"/>
        <v>69.863013698630141</v>
      </c>
      <c r="J32" s="42">
        <f>(H32/$H$32)*100</f>
        <v>100</v>
      </c>
    </row>
    <row r="33" spans="1:26" ht="15" thickBot="1">
      <c r="A33" s="33" t="s">
        <v>37</v>
      </c>
      <c r="B33" s="35">
        <v>4</v>
      </c>
      <c r="C33" s="5">
        <f t="shared" si="6"/>
        <v>3.8834951456310676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25</v>
      </c>
      <c r="C34" s="5">
        <f t="shared" si="6"/>
        <v>24.271844660194176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103</v>
      </c>
      <c r="C35" s="46">
        <f t="shared" si="6"/>
        <v>100</v>
      </c>
      <c r="G35" s="3" t="s">
        <v>9</v>
      </c>
      <c r="H35" s="26">
        <v>1</v>
      </c>
      <c r="I35" s="25">
        <f t="shared" ref="I35:I40" si="7">H35/$H$41*100</f>
        <v>4.5454545454545459</v>
      </c>
    </row>
    <row r="36" spans="1:26" ht="18.75">
      <c r="A36" s="52"/>
      <c r="B36" s="13"/>
      <c r="C36" s="76"/>
      <c r="E36" s="23"/>
      <c r="G36" s="6" t="s">
        <v>19</v>
      </c>
      <c r="H36" s="27">
        <v>1</v>
      </c>
      <c r="I36" s="8">
        <f t="shared" si="7"/>
        <v>4.5454545454545459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5</v>
      </c>
      <c r="I37" s="8">
        <f t="shared" si="7"/>
        <v>22.727272727272727</v>
      </c>
    </row>
    <row r="38" spans="1:26" ht="15" thickBot="1">
      <c r="G38" s="29" t="s">
        <v>12</v>
      </c>
      <c r="H38" s="30">
        <v>10</v>
      </c>
      <c r="I38" s="28">
        <f t="shared" si="7"/>
        <v>45.454545454545453</v>
      </c>
    </row>
    <row r="39" spans="1:26" ht="15.75">
      <c r="A39" s="93" t="s">
        <v>48</v>
      </c>
      <c r="B39" s="94"/>
      <c r="C39" s="94"/>
      <c r="D39" s="94"/>
      <c r="E39" s="95"/>
      <c r="F39" s="78"/>
      <c r="G39" s="31" t="s">
        <v>17</v>
      </c>
      <c r="H39" s="27">
        <v>1</v>
      </c>
      <c r="I39" s="8">
        <f t="shared" si="7"/>
        <v>4.5454545454545459</v>
      </c>
    </row>
    <row r="40" spans="1:26" s="51" customFormat="1" ht="16.5" thickBot="1">
      <c r="A40" s="96" t="s">
        <v>49</v>
      </c>
      <c r="B40" s="97"/>
      <c r="C40" s="97"/>
      <c r="D40" s="97"/>
      <c r="E40" s="98"/>
      <c r="F40" s="79"/>
      <c r="G40" s="6" t="s">
        <v>18</v>
      </c>
      <c r="H40" s="32">
        <v>4</v>
      </c>
      <c r="I40" s="28">
        <f t="shared" si="7"/>
        <v>18.181818181818183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22</v>
      </c>
      <c r="I41" s="42">
        <f>H41/$H$42*100</f>
        <v>30.136986301369863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73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2013-05-15T17:20:15Z</cp:lastPrinted>
  <dcterms:created xsi:type="dcterms:W3CDTF">2003-06-25T14:38:39Z</dcterms:created>
  <dcterms:modified xsi:type="dcterms:W3CDTF">2013-05-15T17:20:25Z</dcterms:modified>
</cp:coreProperties>
</file>