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90" windowWidth="21840" windowHeight="10035"/>
  </bookViews>
  <sheets>
    <sheet name="Análise" sheetId="4" r:id="rId1"/>
  </sheets>
  <externalReferences>
    <externalReference r:id="rId2"/>
  </externalReferences>
  <definedNames>
    <definedName name="_xlnm._FilterDatabase" localSheetId="0" hidden="1">Análise!$A$6:$J$463</definedName>
    <definedName name="_Ref365970473" localSheetId="0">Análise!#REF!</definedName>
    <definedName name="_Ref365970481" localSheetId="0">Análise!$C$245</definedName>
    <definedName name="_Ref365970533" localSheetId="0">Análise!$C$332</definedName>
    <definedName name="_Ref365970540" localSheetId="0">Análise!$C$335</definedName>
    <definedName name="_Ref366159086" localSheetId="0">Análise!$C$337</definedName>
    <definedName name="_Ref366159184" localSheetId="0">Análise!$C$247</definedName>
    <definedName name="_Ref368382884" localSheetId="0">Análise!$C$244</definedName>
    <definedName name="_Ref368383927" localSheetId="0">Análise!$C$45</definedName>
    <definedName name="_Ref368383944" localSheetId="0">Análise!$C$52</definedName>
    <definedName name="_Ref368388480" localSheetId="0">Análise!$C$417</definedName>
    <definedName name="_Ref368388489" localSheetId="0">Análise!$C$444</definedName>
  </definedNames>
  <calcPr calcId="125725"/>
</workbook>
</file>

<file path=xl/calcChain.xml><?xml version="1.0" encoding="utf-8"?>
<calcChain xmlns="http://schemas.openxmlformats.org/spreadsheetml/2006/main">
  <c r="F463" i="4"/>
  <c r="D463"/>
  <c r="B463"/>
  <c r="F462"/>
  <c r="D462"/>
  <c r="B462"/>
  <c r="F461"/>
  <c r="D461"/>
  <c r="B461"/>
  <c r="F460"/>
  <c r="D460"/>
  <c r="B460"/>
  <c r="F459"/>
  <c r="D459"/>
  <c r="B459"/>
  <c r="F458"/>
  <c r="D458"/>
  <c r="B458"/>
  <c r="F457"/>
  <c r="D457"/>
  <c r="B457"/>
  <c r="F456"/>
  <c r="D456"/>
  <c r="B456"/>
  <c r="F455"/>
  <c r="D455"/>
  <c r="B455"/>
  <c r="F454"/>
  <c r="D454"/>
  <c r="B454"/>
  <c r="F453"/>
  <c r="D453"/>
  <c r="B453"/>
  <c r="F452"/>
  <c r="D452"/>
  <c r="B452"/>
  <c r="F451"/>
  <c r="D451"/>
  <c r="B451"/>
  <c r="F450"/>
  <c r="D450"/>
  <c r="B450"/>
  <c r="F449"/>
  <c r="D449"/>
  <c r="B449"/>
  <c r="F448"/>
  <c r="D448"/>
  <c r="B448"/>
  <c r="F447"/>
  <c r="D447"/>
  <c r="B447"/>
  <c r="F446"/>
  <c r="D446"/>
  <c r="B446"/>
  <c r="F445"/>
  <c r="D445"/>
  <c r="B445"/>
  <c r="F444"/>
  <c r="D444"/>
  <c r="B444"/>
  <c r="F443"/>
  <c r="D443"/>
  <c r="B443"/>
  <c r="F442"/>
  <c r="D442"/>
  <c r="B442"/>
  <c r="F441"/>
  <c r="D441"/>
  <c r="B441"/>
  <c r="F440"/>
  <c r="D440"/>
  <c r="B440"/>
  <c r="F439"/>
  <c r="D439"/>
  <c r="B439"/>
  <c r="F438"/>
  <c r="D438"/>
  <c r="B438"/>
  <c r="F437"/>
  <c r="D437"/>
  <c r="B437"/>
  <c r="F436"/>
  <c r="D436"/>
  <c r="B436"/>
  <c r="F435"/>
  <c r="D435"/>
  <c r="B435"/>
  <c r="F434"/>
  <c r="D434"/>
  <c r="B434"/>
  <c r="F433"/>
  <c r="D433"/>
  <c r="B433"/>
  <c r="F432"/>
  <c r="D432"/>
  <c r="B432"/>
  <c r="F431"/>
  <c r="D431"/>
  <c r="B431"/>
  <c r="F430"/>
  <c r="D430"/>
  <c r="B430"/>
  <c r="F429"/>
  <c r="D429"/>
  <c r="B429"/>
  <c r="F428"/>
  <c r="D428"/>
  <c r="B428"/>
  <c r="F427"/>
  <c r="D427"/>
  <c r="B427"/>
  <c r="F426"/>
  <c r="D426"/>
  <c r="B426"/>
  <c r="F425"/>
  <c r="D425"/>
  <c r="B425"/>
  <c r="F424"/>
  <c r="D424"/>
  <c r="B424"/>
  <c r="F423"/>
  <c r="D423"/>
  <c r="B423"/>
  <c r="F422"/>
  <c r="D422"/>
  <c r="B422"/>
  <c r="F421"/>
  <c r="D421"/>
  <c r="B421"/>
  <c r="F420"/>
  <c r="D420"/>
  <c r="B420"/>
  <c r="F419"/>
  <c r="D419"/>
  <c r="B419"/>
  <c r="F418"/>
  <c r="D418"/>
  <c r="B418"/>
  <c r="F417"/>
  <c r="D417"/>
  <c r="B417"/>
  <c r="F416"/>
  <c r="D416"/>
  <c r="B416"/>
  <c r="F415"/>
  <c r="D415"/>
  <c r="B415"/>
  <c r="F414"/>
  <c r="D414"/>
  <c r="B414"/>
  <c r="F413"/>
  <c r="D413"/>
  <c r="B413"/>
  <c r="F412"/>
  <c r="D412"/>
  <c r="B412"/>
  <c r="F411"/>
  <c r="D411"/>
  <c r="B411"/>
  <c r="F410"/>
  <c r="D410"/>
  <c r="B410"/>
  <c r="F409"/>
  <c r="D409"/>
  <c r="B409"/>
  <c r="F408"/>
  <c r="D408"/>
  <c r="B408"/>
  <c r="F407"/>
  <c r="D407"/>
  <c r="B407"/>
  <c r="F406"/>
  <c r="D406"/>
  <c r="B406"/>
  <c r="F405"/>
  <c r="D405"/>
  <c r="B405"/>
  <c r="F404"/>
  <c r="D404"/>
  <c r="B404"/>
  <c r="F403"/>
  <c r="D403"/>
  <c r="B403"/>
  <c r="F402"/>
  <c r="D402"/>
  <c r="B402"/>
  <c r="F401"/>
  <c r="D401"/>
  <c r="B401"/>
  <c r="F400"/>
  <c r="D400"/>
  <c r="B400"/>
  <c r="F399"/>
  <c r="D399"/>
  <c r="B399"/>
  <c r="F398"/>
  <c r="D398"/>
  <c r="B398"/>
  <c r="F397"/>
  <c r="D397"/>
  <c r="B397"/>
  <c r="F396"/>
  <c r="D396"/>
  <c r="B396"/>
  <c r="F395"/>
  <c r="D395"/>
  <c r="B395"/>
  <c r="F394"/>
  <c r="D394"/>
  <c r="B394"/>
  <c r="F393"/>
  <c r="D393"/>
  <c r="B393"/>
  <c r="F392"/>
  <c r="D392"/>
  <c r="B392"/>
  <c r="F391"/>
  <c r="D391"/>
  <c r="B391"/>
  <c r="F390"/>
  <c r="D390"/>
  <c r="B390"/>
  <c r="F389"/>
  <c r="D389"/>
  <c r="B389"/>
  <c r="F388"/>
  <c r="D388"/>
  <c r="B388"/>
  <c r="F387"/>
  <c r="D387"/>
  <c r="B387"/>
  <c r="F386"/>
  <c r="D386"/>
  <c r="B386"/>
  <c r="F385"/>
  <c r="D385"/>
  <c r="B385"/>
  <c r="F384"/>
  <c r="D384"/>
  <c r="B384"/>
  <c r="F383"/>
  <c r="D383"/>
  <c r="B383"/>
  <c r="F382"/>
  <c r="D382"/>
  <c r="B382"/>
  <c r="F381"/>
  <c r="D381"/>
  <c r="B381"/>
  <c r="F380"/>
  <c r="D380"/>
  <c r="B380"/>
  <c r="F379"/>
  <c r="D379"/>
  <c r="B379"/>
  <c r="F378"/>
  <c r="D378"/>
  <c r="B378"/>
  <c r="F377"/>
  <c r="D377"/>
  <c r="B377"/>
  <c r="F376"/>
  <c r="D376"/>
  <c r="B376"/>
  <c r="F375"/>
  <c r="D375"/>
  <c r="B375"/>
  <c r="F374"/>
  <c r="D374"/>
  <c r="B374"/>
  <c r="F373"/>
  <c r="D373"/>
  <c r="B373"/>
  <c r="F372"/>
  <c r="D372"/>
  <c r="B372"/>
  <c r="F371"/>
  <c r="D371"/>
  <c r="B371"/>
  <c r="F370"/>
  <c r="D370"/>
  <c r="B370"/>
  <c r="F369"/>
  <c r="D369"/>
  <c r="B369"/>
  <c r="F368"/>
  <c r="D368"/>
  <c r="B368"/>
  <c r="F367"/>
  <c r="D367"/>
  <c r="B367"/>
  <c r="F366"/>
  <c r="D366"/>
  <c r="B366"/>
  <c r="F365"/>
  <c r="D365"/>
  <c r="B365"/>
  <c r="F364"/>
  <c r="D364"/>
  <c r="B364"/>
  <c r="F363"/>
  <c r="D363"/>
  <c r="B363"/>
  <c r="F362"/>
  <c r="D362"/>
  <c r="B362"/>
  <c r="F361"/>
  <c r="D361"/>
  <c r="B361"/>
  <c r="F360"/>
  <c r="D360"/>
  <c r="B360"/>
  <c r="F359"/>
  <c r="D359"/>
  <c r="B359"/>
  <c r="F358"/>
  <c r="D358"/>
  <c r="B358"/>
  <c r="F357"/>
  <c r="D357"/>
  <c r="B357"/>
  <c r="F356"/>
  <c r="D356"/>
  <c r="B356"/>
  <c r="F355"/>
  <c r="D355"/>
  <c r="B355"/>
  <c r="F354"/>
  <c r="D354"/>
  <c r="B354"/>
  <c r="F353"/>
  <c r="D353"/>
  <c r="B353"/>
  <c r="F352"/>
  <c r="D352"/>
  <c r="B352"/>
  <c r="F351"/>
  <c r="D351"/>
  <c r="B351"/>
  <c r="F350"/>
  <c r="D350"/>
  <c r="B350"/>
  <c r="F349"/>
  <c r="D349"/>
  <c r="B349"/>
  <c r="F348"/>
  <c r="D348"/>
  <c r="B348"/>
  <c r="F347"/>
  <c r="D347"/>
  <c r="B347"/>
  <c r="F346"/>
  <c r="D346"/>
  <c r="B346"/>
  <c r="F345"/>
  <c r="D345"/>
  <c r="B345"/>
  <c r="F344"/>
  <c r="D344"/>
  <c r="B344"/>
  <c r="F343"/>
  <c r="D343"/>
  <c r="B343"/>
  <c r="F342"/>
  <c r="D342"/>
  <c r="B342"/>
  <c r="F341"/>
  <c r="D341"/>
  <c r="B341"/>
  <c r="F340"/>
  <c r="D340"/>
  <c r="B340"/>
  <c r="F339"/>
  <c r="D339"/>
  <c r="B339"/>
  <c r="F338"/>
  <c r="D338"/>
  <c r="B338"/>
  <c r="F337"/>
  <c r="D337"/>
  <c r="B337"/>
  <c r="F336"/>
  <c r="D336"/>
  <c r="B336"/>
  <c r="F335"/>
  <c r="D335"/>
  <c r="B335"/>
  <c r="F334"/>
  <c r="D334"/>
  <c r="B334"/>
  <c r="F333"/>
  <c r="D333"/>
  <c r="B333"/>
  <c r="F332"/>
  <c r="D332"/>
  <c r="B332"/>
  <c r="F331"/>
  <c r="D331"/>
  <c r="B331"/>
  <c r="F330"/>
  <c r="D330"/>
  <c r="B330"/>
  <c r="F329"/>
  <c r="D329"/>
  <c r="B329"/>
  <c r="F328"/>
  <c r="D328"/>
  <c r="B328"/>
  <c r="F327"/>
  <c r="D327"/>
  <c r="B327"/>
  <c r="F326"/>
  <c r="D326"/>
  <c r="B326"/>
  <c r="F325"/>
  <c r="D325"/>
  <c r="B325"/>
  <c r="F324"/>
  <c r="D324"/>
  <c r="B324"/>
  <c r="F323"/>
  <c r="D323"/>
  <c r="B323"/>
  <c r="F322"/>
  <c r="D322"/>
  <c r="B322"/>
  <c r="F321"/>
  <c r="D321"/>
  <c r="B321"/>
  <c r="F320"/>
  <c r="D320"/>
  <c r="B320"/>
  <c r="F319"/>
  <c r="D319"/>
  <c r="B319"/>
  <c r="F318"/>
  <c r="D318"/>
  <c r="B318"/>
  <c r="F317"/>
  <c r="D317"/>
  <c r="B317"/>
  <c r="F316"/>
  <c r="D316"/>
  <c r="B316"/>
  <c r="F315"/>
  <c r="D315"/>
  <c r="B315"/>
  <c r="F314"/>
  <c r="D314"/>
  <c r="B314"/>
  <c r="F313"/>
  <c r="D313"/>
  <c r="B313"/>
  <c r="F312"/>
  <c r="D312"/>
  <c r="B312"/>
  <c r="F311"/>
  <c r="D311"/>
  <c r="B311"/>
  <c r="F310"/>
  <c r="D310"/>
  <c r="B310"/>
  <c r="F309"/>
  <c r="D309"/>
  <c r="B309"/>
  <c r="F308"/>
  <c r="D308"/>
  <c r="B308"/>
  <c r="F307"/>
  <c r="D307"/>
  <c r="B307"/>
  <c r="F306"/>
  <c r="D306"/>
  <c r="B306"/>
  <c r="F305"/>
  <c r="D305"/>
  <c r="B305"/>
  <c r="F304"/>
  <c r="D304"/>
  <c r="B304"/>
  <c r="F303"/>
  <c r="D303"/>
  <c r="B303"/>
  <c r="F302"/>
  <c r="D302"/>
  <c r="B302"/>
  <c r="F301"/>
  <c r="D301"/>
  <c r="B301"/>
  <c r="F300"/>
  <c r="D300"/>
  <c r="B300"/>
  <c r="F299"/>
  <c r="D299"/>
  <c r="B299"/>
  <c r="F298"/>
  <c r="D298"/>
  <c r="B298"/>
  <c r="F297"/>
  <c r="D297"/>
  <c r="B297"/>
  <c r="F296"/>
  <c r="D296"/>
  <c r="B296"/>
  <c r="F295"/>
  <c r="D295"/>
  <c r="B295"/>
  <c r="F294"/>
  <c r="D294"/>
  <c r="B294"/>
  <c r="F293"/>
  <c r="D293"/>
  <c r="B293"/>
  <c r="F292"/>
  <c r="D292"/>
  <c r="B292"/>
  <c r="F291"/>
  <c r="D291"/>
  <c r="B291"/>
  <c r="F290"/>
  <c r="D290"/>
  <c r="B290"/>
  <c r="F289"/>
  <c r="D289"/>
  <c r="B289"/>
  <c r="F288"/>
  <c r="D288"/>
  <c r="B288"/>
  <c r="F287"/>
  <c r="D287"/>
  <c r="B287"/>
  <c r="F286"/>
  <c r="D286"/>
  <c r="B286"/>
  <c r="F285"/>
  <c r="D285"/>
  <c r="B285"/>
  <c r="F284"/>
  <c r="D284"/>
  <c r="B284"/>
  <c r="F283"/>
  <c r="D283"/>
  <c r="B283"/>
  <c r="F282"/>
  <c r="D282"/>
  <c r="B282"/>
  <c r="F281"/>
  <c r="D281"/>
  <c r="B281"/>
  <c r="F280"/>
  <c r="D280"/>
  <c r="B280"/>
  <c r="F279"/>
  <c r="D279"/>
  <c r="B279"/>
  <c r="F278"/>
  <c r="D278"/>
  <c r="B278"/>
  <c r="F277"/>
  <c r="D277"/>
  <c r="B277"/>
  <c r="F276"/>
  <c r="D276"/>
  <c r="B276"/>
  <c r="F275"/>
  <c r="D275"/>
  <c r="B275"/>
  <c r="F274"/>
  <c r="D274"/>
  <c r="B274"/>
  <c r="F273"/>
  <c r="D273"/>
  <c r="B273"/>
  <c r="F272"/>
  <c r="D272"/>
  <c r="B272"/>
  <c r="F271"/>
  <c r="D271"/>
  <c r="B271"/>
  <c r="F270"/>
  <c r="D270"/>
  <c r="B270"/>
  <c r="F269"/>
  <c r="D269"/>
  <c r="B269"/>
  <c r="F268"/>
  <c r="D268"/>
  <c r="B268"/>
  <c r="F267"/>
  <c r="D267"/>
  <c r="B267"/>
  <c r="F266"/>
  <c r="D266"/>
  <c r="B266"/>
  <c r="F265"/>
  <c r="D265"/>
  <c r="B265"/>
  <c r="F264"/>
  <c r="D264"/>
  <c r="B264"/>
  <c r="F263"/>
  <c r="D263"/>
  <c r="B263"/>
  <c r="F262"/>
  <c r="D262"/>
  <c r="B262"/>
  <c r="F261"/>
  <c r="D261"/>
  <c r="B261"/>
  <c r="F260"/>
  <c r="D260"/>
  <c r="B260"/>
  <c r="F259"/>
  <c r="D259"/>
  <c r="B259"/>
  <c r="F258"/>
  <c r="D258"/>
  <c r="B258"/>
  <c r="F257"/>
  <c r="D257"/>
  <c r="B257"/>
  <c r="F256"/>
  <c r="D256"/>
  <c r="B256"/>
  <c r="F255"/>
  <c r="D255"/>
  <c r="B255"/>
  <c r="F254"/>
  <c r="D254"/>
  <c r="B254"/>
  <c r="F253"/>
  <c r="D253"/>
  <c r="B253"/>
  <c r="F252"/>
  <c r="D252"/>
  <c r="B252"/>
  <c r="F251"/>
  <c r="D251"/>
  <c r="B251"/>
  <c r="F250"/>
  <c r="D250"/>
  <c r="B250"/>
  <c r="F249"/>
  <c r="D249"/>
  <c r="B249"/>
  <c r="F248"/>
  <c r="D248"/>
  <c r="B248"/>
  <c r="F247"/>
  <c r="D247"/>
  <c r="B247"/>
  <c r="F246"/>
  <c r="D246"/>
  <c r="B246"/>
  <c r="F245"/>
  <c r="D245"/>
  <c r="B245"/>
  <c r="F244"/>
  <c r="D244"/>
  <c r="B244"/>
  <c r="F243"/>
  <c r="D243"/>
  <c r="B243"/>
  <c r="F242"/>
  <c r="D242"/>
  <c r="B242"/>
  <c r="F241"/>
  <c r="D241"/>
  <c r="B241"/>
  <c r="F240"/>
  <c r="D240"/>
  <c r="B240"/>
  <c r="F239"/>
  <c r="D239"/>
  <c r="B239"/>
  <c r="F238"/>
  <c r="D238"/>
  <c r="B238"/>
  <c r="F237"/>
  <c r="D237"/>
  <c r="B237"/>
  <c r="F236"/>
  <c r="D236"/>
  <c r="B236"/>
  <c r="F235"/>
  <c r="D235"/>
  <c r="B235"/>
  <c r="F234"/>
  <c r="D234"/>
  <c r="B234"/>
  <c r="F233"/>
  <c r="D233"/>
  <c r="B233"/>
  <c r="F232"/>
  <c r="D232"/>
  <c r="B232"/>
  <c r="F231"/>
  <c r="D231"/>
  <c r="B231"/>
  <c r="F230"/>
  <c r="D230"/>
  <c r="B230"/>
  <c r="F229"/>
  <c r="D229"/>
  <c r="B229"/>
  <c r="F228"/>
  <c r="D228"/>
  <c r="B228"/>
  <c r="F227"/>
  <c r="D227"/>
  <c r="B227"/>
  <c r="F226"/>
  <c r="D226"/>
  <c r="B226"/>
  <c r="F225"/>
  <c r="D225"/>
  <c r="B225"/>
  <c r="F224"/>
  <c r="D224"/>
  <c r="B224"/>
  <c r="F223"/>
  <c r="D223"/>
  <c r="B223"/>
  <c r="F222"/>
  <c r="D222"/>
  <c r="B222"/>
  <c r="F221"/>
  <c r="D221"/>
  <c r="B221"/>
  <c r="F220"/>
  <c r="D220"/>
  <c r="B220"/>
  <c r="F219"/>
  <c r="D219"/>
  <c r="B219"/>
  <c r="F218"/>
  <c r="D218"/>
  <c r="B218"/>
  <c r="F217"/>
  <c r="D217"/>
  <c r="B217"/>
  <c r="F216"/>
  <c r="D216"/>
  <c r="B216"/>
  <c r="F215"/>
  <c r="D215"/>
  <c r="B215"/>
  <c r="F214"/>
  <c r="D214"/>
  <c r="B214"/>
  <c r="F213"/>
  <c r="D213"/>
  <c r="B213"/>
  <c r="F212"/>
  <c r="D212"/>
  <c r="B212"/>
  <c r="F211"/>
  <c r="D211"/>
  <c r="B211"/>
  <c r="F210"/>
  <c r="D210"/>
  <c r="B210"/>
  <c r="F209"/>
  <c r="D209"/>
  <c r="B209"/>
  <c r="F208"/>
  <c r="D208"/>
  <c r="B208"/>
  <c r="F207"/>
  <c r="D207"/>
  <c r="B207"/>
  <c r="F206"/>
  <c r="D206"/>
  <c r="B206"/>
  <c r="F205"/>
  <c r="D205"/>
  <c r="B205"/>
  <c r="F204"/>
  <c r="D204"/>
  <c r="B204"/>
  <c r="F203"/>
  <c r="D203"/>
  <c r="B203"/>
  <c r="F202"/>
  <c r="D202"/>
  <c r="B202"/>
  <c r="F201"/>
  <c r="D201"/>
  <c r="B201"/>
  <c r="F200"/>
  <c r="D200"/>
  <c r="B200"/>
  <c r="F199"/>
  <c r="D199"/>
  <c r="B199"/>
  <c r="F198"/>
  <c r="D198"/>
  <c r="B198"/>
  <c r="F197"/>
  <c r="D197"/>
  <c r="B197"/>
  <c r="F196"/>
  <c r="D196"/>
  <c r="B196"/>
  <c r="F195"/>
  <c r="D195"/>
  <c r="B195"/>
  <c r="F194"/>
  <c r="D194"/>
  <c r="B194"/>
  <c r="F193"/>
  <c r="D193"/>
  <c r="B193"/>
  <c r="F192"/>
  <c r="D192"/>
  <c r="B192"/>
  <c r="F191"/>
  <c r="D191"/>
  <c r="B191"/>
  <c r="F190"/>
  <c r="D190"/>
  <c r="B190"/>
  <c r="F189"/>
  <c r="D189"/>
  <c r="B189"/>
  <c r="F188"/>
  <c r="D188"/>
  <c r="B188"/>
  <c r="F187"/>
  <c r="D187"/>
  <c r="B187"/>
  <c r="F186"/>
  <c r="D186"/>
  <c r="B186"/>
  <c r="F185"/>
  <c r="D185"/>
  <c r="B185"/>
  <c r="F184"/>
  <c r="D184"/>
  <c r="B184"/>
  <c r="F183"/>
  <c r="D183"/>
  <c r="B183"/>
  <c r="F182"/>
  <c r="D182"/>
  <c r="B182"/>
  <c r="F181"/>
  <c r="D181"/>
  <c r="B181"/>
  <c r="F180"/>
  <c r="D180"/>
  <c r="B180"/>
  <c r="F179"/>
  <c r="D179"/>
  <c r="B179"/>
  <c r="F178"/>
  <c r="D178"/>
  <c r="B178"/>
  <c r="F177"/>
  <c r="D177"/>
  <c r="B177"/>
  <c r="F176"/>
  <c r="D176"/>
  <c r="B176"/>
  <c r="F175"/>
  <c r="D175"/>
  <c r="B175"/>
  <c r="F174"/>
  <c r="D174"/>
  <c r="B174"/>
  <c r="F173"/>
  <c r="D173"/>
  <c r="B173"/>
  <c r="F172"/>
  <c r="D172"/>
  <c r="B172"/>
  <c r="F171"/>
  <c r="D171"/>
  <c r="B171"/>
  <c r="F170"/>
  <c r="D170"/>
  <c r="B170"/>
  <c r="F169"/>
  <c r="D169"/>
  <c r="B169"/>
  <c r="F168"/>
  <c r="D168"/>
  <c r="B168"/>
  <c r="F167"/>
  <c r="D167"/>
  <c r="B167"/>
  <c r="F166"/>
  <c r="D166"/>
  <c r="B166"/>
  <c r="F165"/>
  <c r="D165"/>
  <c r="B165"/>
  <c r="F164"/>
  <c r="D164"/>
  <c r="B164"/>
  <c r="F163"/>
  <c r="D163"/>
  <c r="B163"/>
  <c r="F162"/>
  <c r="D162"/>
  <c r="B162"/>
  <c r="F161"/>
  <c r="D161"/>
  <c r="B161"/>
  <c r="F160"/>
  <c r="D160"/>
  <c r="B160"/>
  <c r="F159"/>
  <c r="D159"/>
  <c r="B159"/>
  <c r="F158"/>
  <c r="D158"/>
  <c r="B158"/>
  <c r="F157"/>
  <c r="D157"/>
  <c r="B157"/>
  <c r="F156"/>
  <c r="D156"/>
  <c r="B156"/>
  <c r="F155"/>
  <c r="D155"/>
  <c r="B155"/>
  <c r="F154"/>
  <c r="D154"/>
  <c r="B154"/>
  <c r="F153"/>
  <c r="D153"/>
  <c r="B153"/>
  <c r="F152"/>
  <c r="D152"/>
  <c r="B152"/>
  <c r="F151"/>
  <c r="D151"/>
  <c r="B151"/>
  <c r="F150"/>
  <c r="D150"/>
  <c r="B150"/>
  <c r="F149"/>
  <c r="D149"/>
  <c r="B149"/>
  <c r="F148"/>
  <c r="D148"/>
  <c r="B148"/>
  <c r="F147"/>
  <c r="D147"/>
  <c r="B147"/>
  <c r="F146"/>
  <c r="D146"/>
  <c r="B146"/>
  <c r="F145"/>
  <c r="D145"/>
  <c r="B145"/>
  <c r="F144"/>
  <c r="D144"/>
  <c r="B144"/>
  <c r="F143"/>
  <c r="D143"/>
  <c r="B143"/>
  <c r="F142"/>
  <c r="D142"/>
  <c r="B142"/>
  <c r="F141"/>
  <c r="D141"/>
  <c r="B141"/>
  <c r="F140"/>
  <c r="D140"/>
  <c r="B140"/>
  <c r="F139"/>
  <c r="D139"/>
  <c r="B139"/>
  <c r="F138"/>
  <c r="D138"/>
  <c r="B138"/>
  <c r="F137"/>
  <c r="D137"/>
  <c r="B137"/>
  <c r="F136"/>
  <c r="D136"/>
  <c r="B136"/>
  <c r="F135"/>
  <c r="D135"/>
  <c r="B135"/>
  <c r="F134"/>
  <c r="D134"/>
  <c r="B134"/>
  <c r="F133"/>
  <c r="D133"/>
  <c r="B133"/>
  <c r="F132"/>
  <c r="D132"/>
  <c r="B132"/>
  <c r="F131"/>
  <c r="D131"/>
  <c r="B131"/>
  <c r="F130"/>
  <c r="D130"/>
  <c r="B130"/>
  <c r="F129"/>
  <c r="D129"/>
  <c r="B129"/>
  <c r="F128"/>
  <c r="D128"/>
  <c r="B128"/>
  <c r="F127"/>
  <c r="D127"/>
  <c r="B127"/>
  <c r="F126"/>
  <c r="D126"/>
  <c r="B126"/>
  <c r="F125"/>
  <c r="D125"/>
  <c r="B125"/>
  <c r="F124"/>
  <c r="D124"/>
  <c r="B124"/>
  <c r="F123"/>
  <c r="D123"/>
  <c r="B123"/>
  <c r="F122"/>
  <c r="D122"/>
  <c r="B122"/>
  <c r="F121"/>
  <c r="D121"/>
  <c r="B121"/>
  <c r="F120"/>
  <c r="D120"/>
  <c r="B120"/>
  <c r="F119"/>
  <c r="D119"/>
  <c r="B119"/>
  <c r="F118"/>
  <c r="D118"/>
  <c r="B118"/>
  <c r="F117"/>
  <c r="D117"/>
  <c r="B117"/>
  <c r="F116"/>
  <c r="D116"/>
  <c r="B116"/>
  <c r="F115"/>
  <c r="D115"/>
  <c r="B115"/>
  <c r="F114"/>
  <c r="D114"/>
  <c r="B114"/>
  <c r="F113"/>
  <c r="D113"/>
  <c r="B113"/>
  <c r="F112"/>
  <c r="D112"/>
  <c r="B112"/>
  <c r="F111"/>
  <c r="D111"/>
  <c r="B111"/>
  <c r="F110"/>
  <c r="D110"/>
  <c r="B110"/>
  <c r="F109"/>
  <c r="D109"/>
  <c r="B109"/>
  <c r="F108"/>
  <c r="D108"/>
  <c r="B108"/>
  <c r="F107"/>
  <c r="D107"/>
  <c r="B107"/>
  <c r="F106"/>
  <c r="D106"/>
  <c r="B106"/>
  <c r="F105"/>
  <c r="D105"/>
  <c r="B105"/>
  <c r="F104"/>
  <c r="D104"/>
  <c r="B104"/>
  <c r="F103"/>
  <c r="D103"/>
  <c r="B103"/>
  <c r="F102"/>
  <c r="D102"/>
  <c r="B102"/>
  <c r="F101"/>
  <c r="D101"/>
  <c r="B101"/>
  <c r="F100"/>
  <c r="D100"/>
  <c r="B100"/>
  <c r="F99"/>
  <c r="D99"/>
  <c r="B99"/>
  <c r="F98"/>
  <c r="D98"/>
  <c r="B98"/>
  <c r="F97"/>
  <c r="D97"/>
  <c r="B97"/>
  <c r="F96"/>
  <c r="D96"/>
  <c r="B96"/>
  <c r="F95"/>
  <c r="D95"/>
  <c r="B95"/>
  <c r="F94"/>
  <c r="D94"/>
  <c r="B94"/>
  <c r="F93"/>
  <c r="D93"/>
  <c r="B93"/>
  <c r="F92"/>
  <c r="D92"/>
  <c r="B92"/>
  <c r="F91"/>
  <c r="D91"/>
  <c r="B91"/>
  <c r="F90"/>
  <c r="D90"/>
  <c r="B90"/>
  <c r="F89"/>
  <c r="D89"/>
  <c r="B89"/>
  <c r="F88"/>
  <c r="D88"/>
  <c r="B88"/>
  <c r="F87"/>
  <c r="D87"/>
  <c r="B87"/>
  <c r="F86"/>
  <c r="D86"/>
  <c r="B86"/>
  <c r="F85"/>
  <c r="D85"/>
  <c r="B85"/>
  <c r="F84"/>
  <c r="D84"/>
  <c r="B84"/>
  <c r="F83"/>
  <c r="D83"/>
  <c r="B83"/>
  <c r="F82"/>
  <c r="D82"/>
  <c r="B82"/>
  <c r="F81"/>
  <c r="D81"/>
  <c r="B81"/>
  <c r="F80"/>
  <c r="D80"/>
  <c r="B80"/>
  <c r="F79"/>
  <c r="D79"/>
  <c r="B79"/>
  <c r="F78"/>
  <c r="D78"/>
  <c r="B78"/>
  <c r="F77"/>
  <c r="D77"/>
  <c r="B77"/>
  <c r="F76"/>
  <c r="D76"/>
  <c r="B76"/>
  <c r="F75"/>
  <c r="D75"/>
  <c r="B75"/>
  <c r="F74"/>
  <c r="D74"/>
  <c r="B74"/>
  <c r="F73"/>
  <c r="D73"/>
  <c r="B73"/>
  <c r="F72"/>
  <c r="D72"/>
  <c r="B72"/>
  <c r="F71"/>
  <c r="D71"/>
  <c r="B71"/>
  <c r="F70"/>
  <c r="D70"/>
  <c r="B70"/>
  <c r="F69"/>
  <c r="D69"/>
  <c r="B69"/>
  <c r="F68"/>
  <c r="D68"/>
  <c r="B68"/>
  <c r="F67"/>
  <c r="D67"/>
  <c r="B67"/>
  <c r="F66"/>
  <c r="D66"/>
  <c r="B66"/>
  <c r="F65"/>
  <c r="D65"/>
  <c r="B65"/>
  <c r="F64"/>
  <c r="D64"/>
  <c r="B64"/>
  <c r="F63"/>
  <c r="D63"/>
  <c r="B63"/>
  <c r="F62"/>
  <c r="D62"/>
  <c r="B62"/>
  <c r="F61"/>
  <c r="D61"/>
  <c r="B61"/>
  <c r="F60"/>
  <c r="D60"/>
  <c r="B60"/>
  <c r="F59"/>
  <c r="D59"/>
  <c r="B59"/>
  <c r="F58"/>
  <c r="D58"/>
  <c r="B58"/>
  <c r="F57"/>
  <c r="D57"/>
  <c r="B57"/>
  <c r="F56"/>
  <c r="D56"/>
  <c r="B56"/>
  <c r="F55"/>
  <c r="D55"/>
  <c r="B55"/>
  <c r="F54"/>
  <c r="D54"/>
  <c r="B54"/>
  <c r="F53"/>
  <c r="D53"/>
  <c r="B53"/>
  <c r="F52"/>
  <c r="D52"/>
  <c r="B52"/>
  <c r="F51"/>
  <c r="D51"/>
  <c r="B51"/>
  <c r="F50"/>
  <c r="D50"/>
  <c r="B50"/>
  <c r="F49"/>
  <c r="D49"/>
  <c r="B49"/>
  <c r="F48"/>
  <c r="D48"/>
  <c r="B48"/>
  <c r="F47"/>
  <c r="D47"/>
  <c r="B47"/>
  <c r="F46"/>
  <c r="D46"/>
  <c r="B46"/>
  <c r="F45"/>
  <c r="D45"/>
  <c r="B45"/>
  <c r="F44"/>
  <c r="D44"/>
  <c r="B44"/>
  <c r="F43"/>
  <c r="D43"/>
  <c r="B43"/>
  <c r="F42"/>
  <c r="D42"/>
  <c r="B42"/>
  <c r="F41"/>
  <c r="D41"/>
  <c r="B41"/>
  <c r="F40"/>
  <c r="D40"/>
  <c r="B40"/>
  <c r="F39"/>
  <c r="D39"/>
  <c r="B39"/>
  <c r="F38"/>
  <c r="D38"/>
  <c r="B38"/>
  <c r="F37"/>
  <c r="D37"/>
  <c r="B37"/>
  <c r="F36"/>
  <c r="D36"/>
  <c r="B36"/>
  <c r="F35"/>
  <c r="D35"/>
  <c r="B35"/>
  <c r="F34"/>
  <c r="D34"/>
  <c r="B34"/>
  <c r="F33"/>
  <c r="D33"/>
  <c r="B33"/>
  <c r="F32"/>
  <c r="D32"/>
  <c r="B32"/>
  <c r="F31"/>
  <c r="D31"/>
  <c r="B31"/>
  <c r="F30"/>
  <c r="D30"/>
  <c r="B30"/>
  <c r="F29"/>
  <c r="D29"/>
  <c r="B29"/>
  <c r="F28"/>
  <c r="D28"/>
  <c r="B28"/>
  <c r="F27"/>
  <c r="D27"/>
  <c r="B27"/>
  <c r="F26"/>
  <c r="D26"/>
  <c r="B26"/>
  <c r="F25"/>
  <c r="D25"/>
  <c r="B25"/>
  <c r="F24"/>
  <c r="D24"/>
  <c r="B24"/>
  <c r="F23"/>
  <c r="D23"/>
  <c r="B23"/>
  <c r="F22"/>
  <c r="D22"/>
  <c r="B22"/>
  <c r="F21"/>
  <c r="D21"/>
  <c r="B21"/>
  <c r="F20"/>
  <c r="D20"/>
  <c r="B20"/>
  <c r="F19"/>
  <c r="D19"/>
  <c r="B19"/>
  <c r="F18"/>
  <c r="D18"/>
  <c r="B18"/>
  <c r="F17"/>
  <c r="D17"/>
  <c r="B17"/>
  <c r="F16"/>
  <c r="D16"/>
  <c r="B16"/>
  <c r="F15"/>
  <c r="D15"/>
  <c r="B15"/>
  <c r="F14"/>
  <c r="D14"/>
  <c r="B14"/>
  <c r="F13"/>
  <c r="D13"/>
  <c r="B13"/>
  <c r="F12"/>
  <c r="D12"/>
  <c r="B12"/>
  <c r="F11"/>
  <c r="D11"/>
  <c r="B11"/>
  <c r="F10"/>
  <c r="D10"/>
  <c r="B10"/>
  <c r="F9"/>
  <c r="D9"/>
  <c r="B9"/>
  <c r="F8"/>
  <c r="D8"/>
  <c r="B8"/>
  <c r="F7"/>
  <c r="D7"/>
  <c r="B7"/>
</calcChain>
</file>

<file path=xl/sharedStrings.xml><?xml version="1.0" encoding="utf-8"?>
<sst xmlns="http://schemas.openxmlformats.org/spreadsheetml/2006/main" count="2140" uniqueCount="937">
  <si>
    <t>Réplica da licitante</t>
  </si>
  <si>
    <t>#</t>
  </si>
  <si>
    <t>Item#</t>
  </si>
  <si>
    <t>Item de especificação</t>
  </si>
  <si>
    <t>Texto do item de especificação</t>
  </si>
  <si>
    <t>Documento de referência</t>
  </si>
  <si>
    <t>Referência normalizada</t>
  </si>
  <si>
    <t>Página</t>
  </si>
  <si>
    <t>Texto explicativo/observações</t>
  </si>
  <si>
    <t>CONFORME</t>
  </si>
  <si>
    <t>OBSERVAÇÕES</t>
  </si>
  <si>
    <t>3.1.3.1.       Todos os acessórios, cabos, conectores etc. necessários à implantação da solução devem estar contidos no fornecimento em questão;</t>
  </si>
  <si>
    <t>S8 Chassis - Hardware Installation Guide (https://extranet.enterasys.com/downloads/Pages/dms.ashx?download=4771b31a-421e-46b2-948f-7b39b28c516d)
(https://extranet.enterasys.com/downloads/Pages/dms.ashx?download=4771b31a-421e-46b2-948f-7b39b28c516d)</t>
  </si>
  <si>
    <t>Table 3-1 Accessories That Ship with the S-Series Chassis 
Electrostatic Discharge (ESD) wrist strap
Installation documentation
Rubber feet
USB cable 
RJ45 Console port cable
RJ45-to-DB9 adapter
Cable management clips
Installation support brackets</t>
  </si>
  <si>
    <t>N</t>
  </si>
  <si>
    <t>O item 3.1.3.1 do TR refere-se a todos os componentes da solução, e não apenas aos switches core. É necessária atenção aos itens 3.2.2.1.10, 3.2.2.1.13. 3.2.2.2.12, 3.2.2.2.15 e à observação feita no corpo do texto Sobre a “Planilha de composição dos itens, marcas e modelos”, subitem 1.3 – switch tipo 3</t>
  </si>
  <si>
    <r>
      <t xml:space="preserve">3.1.3.2.       Na camada </t>
    </r>
    <r>
      <rPr>
        <i/>
        <sz val="8"/>
        <color theme="1"/>
        <rFont val="Calibri"/>
        <family val="2"/>
        <scheme val="minor"/>
      </rPr>
      <t>core</t>
    </r>
    <r>
      <rPr>
        <sz val="8"/>
        <color theme="1"/>
        <rFont val="Calibri"/>
        <family val="2"/>
        <scheme val="minor"/>
      </rPr>
      <t xml:space="preserve">, </t>
    </r>
    <r>
      <rPr>
        <i/>
        <sz val="8"/>
        <color theme="1"/>
        <rFont val="Calibri"/>
        <family val="2"/>
        <scheme val="minor"/>
      </rPr>
      <t>switches</t>
    </r>
    <r>
      <rPr>
        <sz val="8"/>
        <color theme="1"/>
        <rFont val="Calibri"/>
        <family val="2"/>
        <scheme val="minor"/>
      </rPr>
      <t xml:space="preserve"> operando em esquema de alta disponibilidade e tolerância a falhas, além de dispor de módulos redundan­tes (fonte e controladora); </t>
    </r>
  </si>
  <si>
    <t>Datasheet S-Series (https://extranet.enterasys.com/downloads/Pages/dms.ashx?download=95c1b449-a366-4b16-ad7c-e0d69b2199b6)
(https://extranet.enterasys.com/downloads/Pages/dms.ashx?download=95c1b449-a366-4b16-ad7c-e0d69b2199b6)</t>
  </si>
  <si>
    <t>• Hot swappable fan trays with multiple cooling fans
• Separate system and PoE power supplies
• Hot swappable power supplies
• Multiple AC input connections for power circuit redundancy
• Load sharing/redundant I/O fabrics S4, S6, and S8 chassis
• N+1 fabric redundancy in the S8 and S6 chassis
• Hot swappable I/O fabrics and I/O modules
• Multiple host CPU for N+X redundancy</t>
  </si>
  <si>
    <t>P</t>
  </si>
  <si>
    <t>O texto explicativo foi encontrado na pág 5</t>
  </si>
  <si>
    <r>
      <t xml:space="preserve">3.1.3.3.       Switches da camada de acesso operando em pilha. Todas as portas de acesso devem ser </t>
    </r>
    <r>
      <rPr>
        <i/>
        <sz val="8"/>
        <color theme="1"/>
        <rFont val="Calibri"/>
        <family val="2"/>
        <scheme val="minor"/>
      </rPr>
      <t>GbE</t>
    </r>
    <r>
      <rPr>
        <sz val="8"/>
        <color theme="1"/>
        <rFont val="Calibri"/>
        <family val="2"/>
        <scheme val="minor"/>
      </rPr>
      <t>;</t>
    </r>
  </si>
  <si>
    <t>Datasheet C-Series (https://extranet.enterasys.com/downloads/Pages/dms.ashx?download=e3d44994-939d-45f8-9c12-fcfc4e221534)
(https://extranet.enterasys.com/downloads/Pages/dms.ashx?download=e3d44994-939d-45f8-9c12-fcfc4e221534)</t>
  </si>
  <si>
    <t>Product Overview
The Enterasys C5 is a scalable, high-performance Gigabit Ethernet switch that provides support for the bandwidth-intensive and latency-sensitive requirements of today’s demanding business applications.</t>
  </si>
  <si>
    <t>"A virtual switch can be created by interconnecting as many as eight C5s in a single stack, which can be managed via a single IP address with redundant management connections.", "the C5 provides up to 48 10/100/1000 
Ethernet ports as well as 2 SFP+ ports"</t>
  </si>
  <si>
    <r>
      <t xml:space="preserve">3.1.3.4.       Os switches usados para o </t>
    </r>
    <r>
      <rPr>
        <i/>
        <sz val="8"/>
        <color theme="1"/>
        <rFont val="Calibri"/>
        <family val="2"/>
        <scheme val="minor"/>
      </rPr>
      <t>server farm</t>
    </r>
    <r>
      <rPr>
        <sz val="8"/>
        <color theme="1"/>
        <rFont val="Calibri"/>
        <family val="2"/>
        <scheme val="minor"/>
      </rPr>
      <t xml:space="preserve"> devem ter 2 </t>
    </r>
    <r>
      <rPr>
        <i/>
        <sz val="8"/>
        <color theme="1"/>
        <rFont val="Calibri"/>
        <family val="2"/>
        <scheme val="minor"/>
      </rPr>
      <t>uplinks</t>
    </r>
    <r>
      <rPr>
        <sz val="8"/>
        <color theme="1"/>
        <rFont val="Calibri"/>
        <family val="2"/>
        <scheme val="minor"/>
      </rPr>
      <t xml:space="preserve"> 10 </t>
    </r>
    <r>
      <rPr>
        <i/>
        <sz val="8"/>
        <color theme="1"/>
        <rFont val="Calibri"/>
        <family val="2"/>
        <scheme val="minor"/>
      </rPr>
      <t>Gigabit Ethernet</t>
    </r>
    <r>
      <rPr>
        <sz val="8"/>
        <color theme="1"/>
        <rFont val="Calibri"/>
        <family val="2"/>
        <scheme val="minor"/>
      </rPr>
      <t xml:space="preserve"> cada um, logo, as correspondentes portas 10 </t>
    </r>
    <r>
      <rPr>
        <i/>
        <sz val="8"/>
        <color theme="1"/>
        <rFont val="Calibri"/>
        <family val="2"/>
        <scheme val="minor"/>
      </rPr>
      <t>Gigabit Ethernet</t>
    </r>
    <r>
      <rPr>
        <sz val="8"/>
        <color theme="1"/>
        <rFont val="Calibri"/>
        <family val="2"/>
        <scheme val="minor"/>
      </rPr>
      <t xml:space="preserve"> deverão estar presentes nos </t>
    </r>
    <r>
      <rPr>
        <i/>
        <sz val="8"/>
        <color theme="1"/>
        <rFont val="Calibri"/>
        <family val="2"/>
        <scheme val="minor"/>
      </rPr>
      <t>switches core</t>
    </r>
    <r>
      <rPr>
        <sz val="8"/>
        <color theme="1"/>
        <rFont val="Calibri"/>
        <family val="2"/>
        <scheme val="minor"/>
      </rPr>
      <t>;</t>
    </r>
  </si>
  <si>
    <t>Datasheet C-Series 
(https://extranet.enterasys.com/downloads/Pages/dms.ashx?download=e3d44994-939d-45f8-9c12-fcfc4e221534)</t>
  </si>
  <si>
    <t>Performance &amp; Scalability
C5 provides up to 48 10/100/1000 Ethernet ports as well as two 10 GE ports.</t>
  </si>
  <si>
    <r>
      <t xml:space="preserve">3.1.3.5.       Os </t>
    </r>
    <r>
      <rPr>
        <i/>
        <sz val="8"/>
        <color theme="1"/>
        <rFont val="Calibri"/>
        <family val="2"/>
        <scheme val="minor"/>
      </rPr>
      <t>switches</t>
    </r>
    <r>
      <rPr>
        <sz val="8"/>
        <color theme="1"/>
        <rFont val="Calibri"/>
        <family val="2"/>
        <scheme val="minor"/>
      </rPr>
      <t xml:space="preserve"> de acesso dos andares (ou as pilhas formadas por eles) deverão ser ligados aos </t>
    </r>
    <r>
      <rPr>
        <i/>
        <sz val="8"/>
        <color theme="1"/>
        <rFont val="Calibri"/>
        <family val="2"/>
        <scheme val="minor"/>
      </rPr>
      <t>switches core</t>
    </r>
    <r>
      <rPr>
        <sz val="8"/>
        <color theme="1"/>
        <rFont val="Calibri"/>
        <family val="2"/>
        <scheme val="minor"/>
      </rPr>
      <t xml:space="preserve"> por pelo menos duas conexões, uma principal (composta por 2 fibras ópticas, a 10</t>
    </r>
    <r>
      <rPr>
        <i/>
        <sz val="8"/>
        <color theme="1"/>
        <rFont val="Calibri"/>
        <family val="2"/>
        <scheme val="minor"/>
      </rPr>
      <t>GbE</t>
    </r>
    <r>
      <rPr>
        <sz val="8"/>
        <color theme="1"/>
        <rFont val="Calibri"/>
        <family val="2"/>
        <scheme val="minor"/>
      </rPr>
      <t xml:space="preserve">) e outra de contingência (com um </t>
    </r>
    <r>
      <rPr>
        <i/>
        <sz val="8"/>
        <color theme="1"/>
        <rFont val="Calibri"/>
        <family val="2"/>
        <scheme val="minor"/>
      </rPr>
      <t>trunk</t>
    </r>
    <r>
      <rPr>
        <sz val="8"/>
        <color theme="1"/>
        <rFont val="Calibri"/>
        <family val="2"/>
        <scheme val="minor"/>
      </rPr>
      <t xml:space="preserve"> formado por 3 conexões GbE em UTP);</t>
    </r>
  </si>
  <si>
    <t>Reliability and Availability
Flexible Link Aggregation Groups (6 groups of 8, 12 groups of 4 or 24 groups of 2) are supported which allow multiple Ethernet ports (8, 4 or 2) to be grouped together to create a LAG. A LAG’s Ethernet ports can be co-located on a single C5 or they can be distributed across multiple C5s within a stack to prevent a  switch-level failure from disrupting data communications.
Performance &amp; Scalability
C5 provides up to 48 10/100/1000 Ethernet ports as well as two 10 GE ports.</t>
  </si>
  <si>
    <t>3.1.3.6.       Na camada de acesso, um switch por andar com portas PoE, os demais com portas normais;</t>
  </si>
  <si>
    <t>Conforme visto na proposta</t>
  </si>
  <si>
    <r>
      <t xml:space="preserve">3.1.3.7.       Suporte ao cabeamento hoje instalado, que conta com distribuição horizontal com cabos </t>
    </r>
    <r>
      <rPr>
        <i/>
        <sz val="8"/>
        <color theme="1"/>
        <rFont val="Calibri"/>
        <family val="2"/>
        <scheme val="minor"/>
      </rPr>
      <t>UTP</t>
    </r>
    <r>
      <rPr>
        <sz val="8"/>
        <color theme="1"/>
        <rFont val="Calibri"/>
        <family val="2"/>
        <scheme val="minor"/>
      </rPr>
      <t xml:space="preserve"> Cat5E e </t>
    </r>
    <r>
      <rPr>
        <i/>
        <sz val="8"/>
        <color theme="1"/>
        <rFont val="Calibri"/>
        <family val="2"/>
        <scheme val="minor"/>
      </rPr>
      <t>uplinks</t>
    </r>
    <r>
      <rPr>
        <sz val="8"/>
        <color theme="1"/>
        <rFont val="Calibri"/>
        <family val="2"/>
        <scheme val="minor"/>
      </rPr>
      <t xml:space="preserve"> em fi­bra óptica (2 por andar) e </t>
    </r>
    <r>
      <rPr>
        <i/>
        <sz val="8"/>
        <color theme="1"/>
        <rFont val="Calibri"/>
        <family val="2"/>
        <scheme val="minor"/>
      </rPr>
      <t>UTP</t>
    </r>
    <r>
      <rPr>
        <sz val="8"/>
        <color theme="1"/>
        <rFont val="Calibri"/>
        <family val="2"/>
        <scheme val="minor"/>
      </rPr>
      <t xml:space="preserve"> Cat 6 (3 por andar).</t>
    </r>
  </si>
  <si>
    <t>Requisito não confirmado pela licitante</t>
  </si>
  <si>
    <r>
      <t xml:space="preserve">3.1.3.8.       Auditoria e rastreabilidade: Os </t>
    </r>
    <r>
      <rPr>
        <i/>
        <sz val="8"/>
        <color theme="1"/>
        <rFont val="Calibri"/>
        <family val="2"/>
        <scheme val="minor"/>
      </rPr>
      <t>switches</t>
    </r>
    <r>
      <rPr>
        <sz val="8"/>
        <color theme="1"/>
        <rFont val="Calibri"/>
        <family val="2"/>
        <scheme val="minor"/>
      </rPr>
      <t xml:space="preserve"> deverão ser configurados para remeter seus </t>
    </r>
    <r>
      <rPr>
        <i/>
        <sz val="8"/>
        <color theme="1"/>
        <rFont val="Calibri"/>
        <family val="2"/>
        <scheme val="minor"/>
      </rPr>
      <t>logs</t>
    </r>
    <r>
      <rPr>
        <sz val="8"/>
        <color theme="1"/>
        <rFont val="Calibri"/>
        <family val="2"/>
        <scheme val="minor"/>
      </rPr>
      <t xml:space="preserve"> de operação para o siste­ma de armazenamento de </t>
    </r>
    <r>
      <rPr>
        <i/>
        <sz val="8"/>
        <color theme="1"/>
        <rFont val="Calibri"/>
        <family val="2"/>
        <scheme val="minor"/>
      </rPr>
      <t>logs</t>
    </r>
    <r>
      <rPr>
        <sz val="8"/>
        <color theme="1"/>
        <rFont val="Calibri"/>
        <family val="2"/>
        <scheme val="minor"/>
      </rPr>
      <t xml:space="preserve"> hoje existente na Susep. Os acessos administrativos aos </t>
    </r>
    <r>
      <rPr>
        <i/>
        <sz val="8"/>
        <color theme="1"/>
        <rFont val="Calibri"/>
        <family val="2"/>
        <scheme val="minor"/>
      </rPr>
      <t>switches</t>
    </r>
    <r>
      <rPr>
        <sz val="8"/>
        <color theme="1"/>
        <rFont val="Calibri"/>
        <family val="2"/>
        <scheme val="minor"/>
      </rPr>
      <t xml:space="preserve"> devem ser autenti­cados e registrados em sistema de controle de acesso ou registrados claramente nos </t>
    </r>
    <r>
      <rPr>
        <i/>
        <sz val="8"/>
        <color theme="1"/>
        <rFont val="Calibri"/>
        <family val="2"/>
        <scheme val="minor"/>
      </rPr>
      <t>logs</t>
    </r>
    <r>
      <rPr>
        <sz val="8"/>
        <color theme="1"/>
        <rFont val="Calibri"/>
        <family val="2"/>
        <scheme val="minor"/>
      </rPr>
      <t>;</t>
    </r>
  </si>
  <si>
    <t xml:space="preserve">C-Series Config Guide (https://extranet.enterasys.com/downloads/Pages/dms.ashx?download=cddbcbb7-11d5-4a9a-8614-64c89a8ed220)
S-Series Config Guide https://extranet.enterasys.com/downloads/Pages/dms.ashx?download=66bcd425-d40d-4a6f-9803-9ab1e7391cb6
</t>
  </si>
  <si>
    <t>83/218
133/456</t>
  </si>
  <si>
    <t xml:space="preserve">C-Series
User Account Overview
Enterasys switches are shipped with three default user accounts:
• A super-user access account with a username of admin and no password
• A read-write access account with a username of rw and no password
• A read-only access account with a username of ro and no password
Syslog Operation on Enterasys Devices
You can decide to have all messages stored locally, as well as to have all messages of a high severity forwarded to another device.
S-Series
User Management Overview
The S-Series device supports up to 16 user accounts, including the admin account, which cannot 
be disabled or deleted.
Configuring Syslog Message Disposition
You can decide to have all messages stored locally, as well as to have all messages of a high 
severity forwarded to another device.
</t>
  </si>
  <si>
    <r>
      <t xml:space="preserve">3.1.3.9.       Gerenciamento: Como já mencionado no item “Objetivos da contratação”, os </t>
    </r>
    <r>
      <rPr>
        <i/>
        <sz val="8"/>
        <color theme="1"/>
        <rFont val="Calibri"/>
        <family val="2"/>
        <scheme val="minor"/>
      </rPr>
      <t>switches</t>
    </r>
    <r>
      <rPr>
        <sz val="8"/>
        <color theme="1"/>
        <rFont val="Calibri"/>
        <family val="2"/>
        <scheme val="minor"/>
      </rPr>
      <t xml:space="preserve"> deverão ser instalados com sistema que permita o gerenciamento total de sua operação (configuração, monitoração, alertas, atualização etc);</t>
    </r>
  </si>
  <si>
    <t>Datasheet C-Series (https://extranet.enterasys.com/downloads/Pages/dms.ashx?download=e3d44994-939d-45f8-9c12-fcfc4e221534)
Datasheet S-Series (https://extranet.enterasys.com/downloads/Pages/dms.ashx?download=95c1b449-a366-4b16-ad7c-e0d69b2199b6)</t>
  </si>
  <si>
    <t>4
8</t>
  </si>
  <si>
    <t xml:space="preserve">Management
NMS Automated Security Manager
NMS Console
NMS Inventory Manager
NMS Policy Manager
Enterasys Network Management Suite (NMS)
NetSight Base
NetSight 
NetSight Advanced
Data Center Manager </t>
  </si>
  <si>
    <r>
      <t xml:space="preserve">3.1.3.10.   Separação do tráfego: Uso de </t>
    </r>
    <r>
      <rPr>
        <i/>
        <sz val="8"/>
        <color theme="1"/>
        <rFont val="Calibri"/>
        <family val="2"/>
        <scheme val="minor"/>
      </rPr>
      <t>VLANs</t>
    </r>
    <r>
      <rPr>
        <sz val="8"/>
        <color theme="1"/>
        <rFont val="Calibri"/>
        <family val="2"/>
        <scheme val="minor"/>
      </rPr>
      <t xml:space="preserve"> (pelo menos uma por andar e </t>
    </r>
    <r>
      <rPr>
        <i/>
        <sz val="8"/>
        <color theme="1"/>
        <rFont val="Calibri"/>
        <family val="2"/>
        <scheme val="minor"/>
      </rPr>
      <t>VLANs</t>
    </r>
    <r>
      <rPr>
        <sz val="8"/>
        <color theme="1"/>
        <rFont val="Calibri"/>
        <family val="2"/>
        <scheme val="minor"/>
      </rPr>
      <t xml:space="preserve"> especiais no </t>
    </r>
    <r>
      <rPr>
        <i/>
        <sz val="8"/>
        <color theme="1"/>
        <rFont val="Calibri"/>
        <family val="2"/>
        <scheme val="minor"/>
      </rPr>
      <t>server farm</t>
    </r>
    <r>
      <rPr>
        <sz val="8"/>
        <color theme="1"/>
        <rFont val="Calibri"/>
        <family val="2"/>
        <scheme val="minor"/>
      </rPr>
      <t xml:space="preserve">, para segrega­ção de ambientes de produção, teste etc) + configuração do </t>
    </r>
    <r>
      <rPr>
        <i/>
        <sz val="8"/>
        <color theme="1"/>
        <rFont val="Calibri"/>
        <family val="2"/>
        <scheme val="minor"/>
      </rPr>
      <t>spanning tree</t>
    </r>
    <r>
      <rPr>
        <sz val="8"/>
        <color theme="1"/>
        <rFont val="Calibri"/>
        <family val="2"/>
        <scheme val="minor"/>
      </rPr>
      <t xml:space="preserve"> para redução dos domínios de </t>
    </r>
    <r>
      <rPr>
        <i/>
        <sz val="8"/>
        <color theme="1"/>
        <rFont val="Calibri"/>
        <family val="2"/>
        <scheme val="minor"/>
      </rPr>
      <t>broad­cast</t>
    </r>
    <r>
      <rPr>
        <sz val="8"/>
        <color theme="1"/>
        <rFont val="Calibri"/>
        <family val="2"/>
        <scheme val="minor"/>
      </rPr>
      <t xml:space="preserve">. Em princípio, as </t>
    </r>
    <r>
      <rPr>
        <i/>
        <sz val="8"/>
        <color theme="1"/>
        <rFont val="Calibri"/>
        <family val="2"/>
        <scheme val="minor"/>
      </rPr>
      <t>VLANs</t>
    </r>
    <r>
      <rPr>
        <sz val="8"/>
        <color theme="1"/>
        <rFont val="Calibri"/>
        <family val="2"/>
        <scheme val="minor"/>
      </rPr>
      <t xml:space="preserve"> serão configuradas nos </t>
    </r>
    <r>
      <rPr>
        <i/>
        <sz val="8"/>
        <color theme="1"/>
        <rFont val="Calibri"/>
        <family val="2"/>
        <scheme val="minor"/>
      </rPr>
      <t>switches core</t>
    </r>
    <r>
      <rPr>
        <sz val="8"/>
        <color theme="1"/>
        <rFont val="Calibri"/>
        <family val="2"/>
        <scheme val="minor"/>
      </rPr>
      <t xml:space="preserve">, entretanto, a critério da CONTRATANTE, as </t>
    </r>
    <r>
      <rPr>
        <i/>
        <sz val="8"/>
        <color theme="1"/>
        <rFont val="Calibri"/>
        <family val="2"/>
        <scheme val="minor"/>
      </rPr>
      <t>VLANs</t>
    </r>
    <r>
      <rPr>
        <sz val="8"/>
        <color theme="1"/>
        <rFont val="Calibri"/>
        <family val="2"/>
        <scheme val="minor"/>
      </rPr>
      <t xml:space="preserve"> poderão ser configuradas nos </t>
    </r>
    <r>
      <rPr>
        <i/>
        <sz val="8"/>
        <color theme="1"/>
        <rFont val="Calibri"/>
        <family val="2"/>
        <scheme val="minor"/>
      </rPr>
      <t>switches</t>
    </r>
    <r>
      <rPr>
        <sz val="8"/>
        <color theme="1"/>
        <rFont val="Calibri"/>
        <family val="2"/>
        <scheme val="minor"/>
      </rPr>
      <t xml:space="preserve"> de acesso.</t>
    </r>
  </si>
  <si>
    <t>3
5</t>
  </si>
  <si>
    <t>C-Series
VLAN Support 
Generic Attribute Registration Protocol (GARP)
Generic VLAN Registration Protocol (GVRP)
IEEE 802.1p – Traffic classification
IEEE 802.1q – VLAN Tagging
Protocol-based VLANs with Enterasys Policy
IEEE 802.3ac – VLAN Tagging Extensions
Port-based VLAN (private port/private VLAN)
Tagged-based VLAN
VLAN Marking of Mirror Traffic 
Standalone VLAN Association application for subnet, protocol and MAC 
based VLAN classification
Switching Services
IEEE 802.1D – MAC Bridges
IEEE 802.1s – Multiple Spanning Trees
IEEE 802.1t – 802.1D Maintenance
IEEE 802.1w – Rapid Spanning Tree Reconvergence
S-Series
Switching/VLAN Services
Generic VLAN Registration Protocol (GVRP)
802.1ak Multiple VLAN Registration Protocol (MVRP)
802.1q VLANs
Dynamic Egress (Automated VLAN Port Configuration)
802.1s Multiple Spanning Tree
802.1d MAC Bridges
802.1w Rapid re-convergence of Spanning Tree</t>
  </si>
  <si>
    <t>3.1.4.1.       Com base nas diretivas estabelecidas neste Termo de Referência, deverá ser gerado o detalhamento das configurações e fun­cionalidades, que deverá acompanhar a descrição técnica anexa à proposta comercial. Nesse documento deverão estar explicitas as tecnologias e funcionalidades agregadas à solução pela licitante, bem como as motivações de tais escolhas;</t>
  </si>
  <si>
    <t>N/A</t>
  </si>
  <si>
    <t>Ciente e de acordo.</t>
  </si>
  <si>
    <t>Ver observações já apresentadas no corpo do texto a respeito do item “Descrição técnica da solução ofertada”</t>
  </si>
  <si>
    <t>3.1.4.2.       Durante a fase de implantação da solução podem ser realizados ajustes/modificações nas configurações de referência, mediante comprovação da vantagem técnica ou econômica de uso de outro arranjo para os componentes da solução.</t>
  </si>
  <si>
    <r>
      <t xml:space="preserve">3.1.4.3.       Em se tratando de uma implantação sobre infraestrutura já em operação, todo o planejamento das instalações (quando da efetiva contratação) deve ser realizado em conjunto com a equipe da Susep com vistas a minimizar os eventuais impactos e/ou </t>
    </r>
    <r>
      <rPr>
        <i/>
        <sz val="8"/>
        <color theme="1"/>
        <rFont val="Calibri"/>
        <family val="2"/>
        <scheme val="minor"/>
      </rPr>
      <t>downtime</t>
    </r>
    <r>
      <rPr>
        <sz val="8"/>
        <color theme="1"/>
        <rFont val="Calibri"/>
        <family val="2"/>
        <scheme val="minor"/>
      </rPr>
      <t xml:space="preserve"> na rede; </t>
    </r>
  </si>
  <si>
    <r>
      <t xml:space="preserve">3.1.4.4.       Por ocasião da remoção dos </t>
    </r>
    <r>
      <rPr>
        <i/>
        <sz val="8"/>
        <color theme="1"/>
        <rFont val="Calibri"/>
        <family val="2"/>
        <scheme val="minor"/>
      </rPr>
      <t>switches</t>
    </r>
    <r>
      <rPr>
        <sz val="8"/>
        <color theme="1"/>
        <rFont val="Calibri"/>
        <family val="2"/>
        <scheme val="minor"/>
      </rPr>
      <t xml:space="preserve"> antigos e instalação dos novos deverão ser organizados os patch cords que os ligam aos </t>
    </r>
    <r>
      <rPr>
        <i/>
        <sz val="8"/>
        <color theme="1"/>
        <rFont val="Calibri"/>
        <family val="2"/>
        <scheme val="minor"/>
      </rPr>
      <t>patch panels</t>
    </r>
    <r>
      <rPr>
        <sz val="8"/>
        <color theme="1"/>
        <rFont val="Calibri"/>
        <family val="2"/>
        <scheme val="minor"/>
      </rPr>
      <t xml:space="preserve"> de cada </t>
    </r>
    <r>
      <rPr>
        <i/>
        <sz val="8"/>
        <color theme="1"/>
        <rFont val="Calibri"/>
        <family val="2"/>
        <scheme val="minor"/>
      </rPr>
      <t>rack</t>
    </r>
    <r>
      <rPr>
        <sz val="8"/>
        <color theme="1"/>
        <rFont val="Calibri"/>
        <family val="2"/>
        <scheme val="minor"/>
      </rPr>
      <t>, objetivando facilidade de manutenção, melhoria de visibilidade etc;</t>
    </r>
  </si>
  <si>
    <r>
      <t xml:space="preserve">3.1.4.5.       Como parte integrante dos serviços de instalação, deverá ser criado acervo com as configurações de todos os ele­mentos da infraestrutura montada e </t>
    </r>
    <r>
      <rPr>
        <i/>
        <sz val="8"/>
        <color theme="1"/>
        <rFont val="Calibri"/>
        <family val="2"/>
        <scheme val="minor"/>
      </rPr>
      <t>backup</t>
    </r>
    <r>
      <rPr>
        <sz val="8"/>
        <color theme="1"/>
        <rFont val="Calibri"/>
        <family val="2"/>
        <scheme val="minor"/>
      </rPr>
      <t xml:space="preserve"> atualizado dos arquivos de configuração dos equipamentos. Este acer­vo deverá conter também os desenhos detalhados de topologia incluindo os diagramas com as conexões dos equi­pamentos, inventário de licenças de </t>
    </r>
    <r>
      <rPr>
        <i/>
        <sz val="8"/>
        <color theme="1"/>
        <rFont val="Calibri"/>
        <family val="2"/>
        <scheme val="minor"/>
      </rPr>
      <t>software</t>
    </r>
    <r>
      <rPr>
        <sz val="8"/>
        <color theme="1"/>
        <rFont val="Calibri"/>
        <family val="2"/>
        <scheme val="minor"/>
      </rPr>
      <t xml:space="preserve"> etc;</t>
    </r>
  </si>
  <si>
    <t>3.1.4.6.       Com o objetivo de habilitar os profissionais da Susep a realizar a operação da in­fraestrutura montada, bem como garantir sua continuidade e evolução no atendimento às demandas da institui­ção, insere-se como parte dos serviços contratados a capacitação da equipe da Susep nas tecnologias componentes da solução, especialmente sobre:</t>
  </si>
  <si>
    <t>3.1.4.6.1.     Instalação dos equipamentos e administração da solução usando o software de gerência fornecido;</t>
  </si>
  <si>
    <r>
      <t xml:space="preserve">3.1.4.6.2.     Configuração de serviços/funcionalidades, especialmente </t>
    </r>
    <r>
      <rPr>
        <i/>
        <sz val="8"/>
        <color theme="1"/>
        <rFont val="Calibri"/>
        <family val="2"/>
        <scheme val="minor"/>
      </rPr>
      <t>VLANs</t>
    </r>
    <r>
      <rPr>
        <sz val="8"/>
        <color theme="1"/>
        <rFont val="Calibri"/>
        <family val="2"/>
        <scheme val="minor"/>
      </rPr>
      <t xml:space="preserve">, </t>
    </r>
    <r>
      <rPr>
        <i/>
        <sz val="8"/>
        <color theme="1"/>
        <rFont val="Calibri"/>
        <family val="2"/>
        <scheme val="minor"/>
      </rPr>
      <t>Trunks</t>
    </r>
    <r>
      <rPr>
        <sz val="8"/>
        <color theme="1"/>
        <rFont val="Calibri"/>
        <family val="2"/>
        <scheme val="minor"/>
      </rPr>
      <t xml:space="preserve">, Roteamento entre </t>
    </r>
    <r>
      <rPr>
        <i/>
        <sz val="8"/>
        <color theme="1"/>
        <rFont val="Calibri"/>
        <family val="2"/>
        <scheme val="minor"/>
      </rPr>
      <t>VLANs, Spanning tree, QoS</t>
    </r>
    <r>
      <rPr>
        <sz val="8"/>
        <color theme="1"/>
        <rFont val="Calibri"/>
        <family val="2"/>
        <scheme val="minor"/>
      </rPr>
      <t>;</t>
    </r>
  </si>
  <si>
    <r>
      <t xml:space="preserve">3.1.4.6.3.     </t>
    </r>
    <r>
      <rPr>
        <i/>
        <sz val="8"/>
        <color theme="1"/>
        <rFont val="Calibri"/>
        <family val="2"/>
        <scheme val="minor"/>
      </rPr>
      <t>Hardware</t>
    </r>
    <r>
      <rPr>
        <sz val="8"/>
        <color theme="1"/>
        <rFont val="Calibri"/>
        <family val="2"/>
        <scheme val="minor"/>
      </rPr>
      <t xml:space="preserve"> e </t>
    </r>
    <r>
      <rPr>
        <i/>
        <sz val="8"/>
        <color theme="1"/>
        <rFont val="Calibri"/>
        <family val="2"/>
        <scheme val="minor"/>
      </rPr>
      <t>troubleshooting</t>
    </r>
    <r>
      <rPr>
        <sz val="8"/>
        <color theme="1"/>
        <rFont val="Calibri"/>
        <family val="2"/>
        <scheme val="minor"/>
      </rPr>
      <t>;</t>
    </r>
  </si>
  <si>
    <r>
      <t xml:space="preserve">3.1.4.6.4.     </t>
    </r>
    <r>
      <rPr>
        <i/>
        <sz val="8"/>
        <color theme="1"/>
        <rFont val="Calibri"/>
        <family val="2"/>
        <scheme val="minor"/>
      </rPr>
      <t>Command Line Interface</t>
    </r>
    <r>
      <rPr>
        <sz val="8"/>
        <color theme="1"/>
        <rFont val="Calibri"/>
        <family val="2"/>
        <scheme val="minor"/>
      </rPr>
      <t>;</t>
    </r>
  </si>
  <si>
    <t>3.1.4.7.      Pela multiplicidade de tópicos e possibilidade de aprofundamento de seus estudos, é requerida capacitação específica sobre a solução para 5 profissionais da Susep, ministrado por instrutor certificado pelo fabricante; considera-se esta capacitação como parte da entrega da solução, devendo ocorrer durante o período previsto de sua implantação.</t>
  </si>
  <si>
    <t>3.1.4.8.       Devem estar incluídos na capacitação os materiais, equipamentos e quaisquer recursos didáticos de qualidade a serem utilizados. Cada participante deverá receber uma cópia do material usado nas aulas.</t>
  </si>
  <si>
    <t>3.1.5.1.       Serviços que a licitante (se/quando contratada) deverá prestar durante a garantia dos serviços executados (pra­zo mínimo de 90 dias após a conclusão da instalação):</t>
  </si>
  <si>
    <t>3.1.5.1.1.     Ajustes nas configurações dos equipamentos e nos sistemas relacionados à infraestrutura contratada visando a correção de problemas verificados após a instalação;</t>
  </si>
  <si>
    <t>3.1.5.1.2.     Disponibilizar profissional de sua equipe para participar de discussões técnicas e executar avaliações inerentes à entrada em operação da infraestrutura contratada;</t>
  </si>
  <si>
    <t xml:space="preserve">3.1.5.2.       Serviços que a licitante (se/quando contratada) deverá prestar durante a garantia dos equipamentos (prazo mí­nimo de 36 meses após a instalação definitiva dos equipamentos): </t>
  </si>
  <si>
    <r>
      <t>3.1.5.2.1.     Reparo de módulos/equipamentos defeituosos (modalidade 9x5x</t>
    </r>
    <r>
      <rPr>
        <i/>
        <sz val="8"/>
        <color theme="1"/>
        <rFont val="Calibri"/>
        <family val="2"/>
        <scheme val="minor"/>
      </rPr>
      <t>NBD</t>
    </r>
    <r>
      <rPr>
        <sz val="8"/>
        <color theme="1"/>
        <rFont val="Calibri"/>
        <family val="2"/>
        <scheme val="minor"/>
      </rPr>
      <t>x30 para os switches da camada de acesso e modalidade 9x5x</t>
    </r>
    <r>
      <rPr>
        <i/>
        <sz val="8"/>
        <color theme="1"/>
        <rFont val="Calibri"/>
        <family val="2"/>
        <scheme val="minor"/>
      </rPr>
      <t>NBD</t>
    </r>
    <r>
      <rPr>
        <sz val="8"/>
        <color theme="1"/>
        <rFont val="Calibri"/>
        <family val="2"/>
        <scheme val="minor"/>
      </rPr>
      <t>x</t>
    </r>
    <r>
      <rPr>
        <i/>
        <sz val="8"/>
        <color theme="1"/>
        <rFont val="Calibri"/>
        <family val="2"/>
        <scheme val="minor"/>
      </rPr>
      <t>NBD</t>
    </r>
    <r>
      <rPr>
        <sz val="8"/>
        <color theme="1"/>
        <rFont val="Calibri"/>
        <family val="2"/>
        <scheme val="minor"/>
      </rPr>
      <t xml:space="preserve">+1 para os switches da camada core). </t>
    </r>
  </si>
  <si>
    <r>
      <t>ú  (Modalidade 9x5x</t>
    </r>
    <r>
      <rPr>
        <i/>
        <sz val="8"/>
        <color theme="1"/>
        <rFont val="Calibri"/>
        <family val="2"/>
        <scheme val="minor"/>
      </rPr>
      <t>NBD</t>
    </r>
    <r>
      <rPr>
        <sz val="8"/>
        <color theme="1"/>
        <rFont val="Calibri"/>
        <family val="2"/>
        <scheme val="minor"/>
      </rPr>
      <t>x30 = atendimento em horário comercial, resposta até o próximo dia útil, reparo em até 30 dias</t>
    </r>
  </si>
  <si>
    <r>
      <t>ú  Modalidade 9x5x</t>
    </r>
    <r>
      <rPr>
        <i/>
        <sz val="8"/>
        <color theme="1"/>
        <rFont val="Calibri"/>
        <family val="2"/>
        <scheme val="minor"/>
      </rPr>
      <t>NBD</t>
    </r>
    <r>
      <rPr>
        <sz val="8"/>
        <color theme="1"/>
        <rFont val="Calibri"/>
        <family val="2"/>
        <scheme val="minor"/>
      </rPr>
      <t>x</t>
    </r>
    <r>
      <rPr>
        <i/>
        <sz val="8"/>
        <color theme="1"/>
        <rFont val="Calibri"/>
        <family val="2"/>
        <scheme val="minor"/>
      </rPr>
      <t>NBD</t>
    </r>
    <r>
      <rPr>
        <sz val="8"/>
        <color theme="1"/>
        <rFont val="Calibri"/>
        <family val="2"/>
        <scheme val="minor"/>
      </rPr>
      <t>+1 = atendimento em horário comercial, resposta até o próximo dia útil, reparo em um dia útil após o atendimento</t>
    </r>
  </si>
  <si>
    <r>
      <t xml:space="preserve">3.1.5.2.2.     Disponibilização de </t>
    </r>
    <r>
      <rPr>
        <i/>
        <sz val="8"/>
        <color theme="1"/>
        <rFont val="Calibri"/>
        <family val="2"/>
        <scheme val="minor"/>
      </rPr>
      <t>updates</t>
    </r>
    <r>
      <rPr>
        <sz val="8"/>
        <color theme="1"/>
        <rFont val="Calibri"/>
        <family val="2"/>
        <scheme val="minor"/>
      </rPr>
      <t xml:space="preserve"> de software dos equipamentos (acesso sem restrição de horário ao site do fabricante para download de </t>
    </r>
    <r>
      <rPr>
        <i/>
        <sz val="8"/>
        <color theme="1"/>
        <rFont val="Calibri"/>
        <family val="2"/>
        <scheme val="minor"/>
      </rPr>
      <t>patches/updates</t>
    </r>
    <r>
      <rPr>
        <sz val="8"/>
        <color theme="1"/>
        <rFont val="Calibri"/>
        <family val="2"/>
        <scheme val="minor"/>
      </rPr>
      <t>);</t>
    </r>
  </si>
  <si>
    <t>3.1.5.2.3.     Acesso ao suporte técnico do fabricante para abertura de chamados de análise sobre funcionalidades e desempenho (modalidade 9x5).</t>
  </si>
  <si>
    <t>3.1.5.3.      O acesso à CONTRATADA para abertura de chamados de suporte ou manutenção deverá se dar por meio de contato telefônico (por número local do Rio de Janeiro ou 0800), via e-mail ou por registro em sistema específico para este fim disponibilizado pela CONTRATADA na web. Em qualquer das situações, deverão estar disponíveis para a Susep relatórios (mensais ou sob demanda) sobre os chamados e respectivos dados de atendimento e solução.</t>
  </si>
  <si>
    <t>3.1.5.3.1.     Para cada chamado registrado deverá haver, pelo menos, as seguintes informações: Número do Chamado, Data e Hora da Abertura, Criticidade, Severidade, Status (aberto, fechado, etc), Descrição do Problema, Categoria/Tipo/Item diagnosticado como causador do problema (tanto na abertura quanto no fechamento), Histórico de Ações (data/hora e descrição);</t>
  </si>
  <si>
    <t>3.1.6.1.      O início do cronograma é a data de emissão da 1ª ordem de fornecimento de bens e serviços pela Susep;</t>
  </si>
  <si>
    <t>3.1.6.2.      Os prazos refletem a expectativa inicial da Susep quanto à conclusão da implantação da infraestrutura contratada, po­dendo ser revistos à luz de situações relevantes;</t>
  </si>
  <si>
    <r>
      <t xml:space="preserve">3.1.6.3.      A instalação dos </t>
    </r>
    <r>
      <rPr>
        <i/>
        <sz val="8"/>
        <color theme="1"/>
        <rFont val="Calibri"/>
        <family val="2"/>
        <scheme val="minor"/>
      </rPr>
      <t>switches</t>
    </r>
    <r>
      <rPr>
        <sz val="8"/>
        <color theme="1"/>
        <rFont val="Calibri"/>
        <family val="2"/>
        <scheme val="minor"/>
      </rPr>
      <t xml:space="preserve"> nos andares deve ocorrer por fa­ses (referência: uma pilha por semana).</t>
    </r>
  </si>
  <si>
    <t>3.2.1.1.    Switch tipo 1 (Switch Central de Médio Porte)</t>
  </si>
  <si>
    <t>Datasheet S-Series 
(https://extranet.enterasys.com/downloads/Pages/dms.ashx?download=95c1b449-a366-4b16-ad7c-e0d69b2199b6)</t>
  </si>
  <si>
    <t>The Enterasys S-Series family of flow-based switches brings high performance distributed switching to the network access layer, distribution layer, enterprise/campus core, and data center.</t>
  </si>
  <si>
    <t>Comprovação não aplicável</t>
  </si>
  <si>
    <t>3.2.1.1.1.        Estrutura de chassi modular, para instalação em gabinete padrão EIA 19”, e kit completo de instalação. Os equipamentos ofertados deverão vir acompanhados de kits de fixação, cabos, acessórios e demais materiais necessários à sua instalação, configuração e operação.</t>
  </si>
  <si>
    <t>S8 Chassis - Hardware Installation Guide 
(https://extranet.enterasys.com/downloads/Pages/dms.ashx?download=4771b31a-421e-46b2-948f-7b39b28c516d)</t>
  </si>
  <si>
    <t>- 27
- 32</t>
  </si>
  <si>
    <t>Standalone or Rack Mountable Chassis
The S8 chassis can be installed as a freestanding unit on a shelf or table. The S8 chassis can also be mounted into a standard 48.26 centimeter (19-inch) equipment rack. In a rack installation, the S8 chassis can be either front mounted or mid-mounted. To mid-mount an S8 chassis, you must use the S-Series mid-mount brackets (S8-MIDMOUNT-KIT) that are available separately. Refer to  “Precautions” on page 2-2 for requirements on ventilation and cooling.
Table 3-1 Accessories That Ship with the S-Series Chassis 
Electrostatic Discharge (ESD) wrist strap
Installation documentation
Rubber feet
USB cable 
RJ45 Console port cable
RJ45-to-DB9 adapter
Cable management clips
Installation support brackets</t>
  </si>
  <si>
    <t xml:space="preserve">3.2.1.1.2.        Cada chassis deve possuir, no mínimo, 5 (cinco) slots livres para a instalação de placas de interface. Isto é, sem considerar gasto com slots para placas de supervisão e comutação. </t>
  </si>
  <si>
    <t>S8 Chassis - Hardware Installation Guide (https://extranet.enterasys.com/downloads/Pages/dms.ashx?download=4771b31a-421e-46b2-948f-7b39b28c516d)</t>
  </si>
  <si>
    <t>S-Series Modules
The S8 chassis, which has eight slots, can accept up to five I/O modules and three I/O fabric modules</t>
  </si>
  <si>
    <t>3.2.1.1.3.        Todos os equipamentos que compõem a solução devem possuir fontes de alimentação internas ao chassis, que operem na faixa de 100 VAC a 240 VAC, com chaveamento automático e frequência de 50-60 Hz (detecção automática de tensão e freqüência e chaveamento de acordo), operação em modo load-sharing e do tipo hot-swappable, na modalidade N+1, sendo N o número de fontes necessárias à operação do chassis na configuração máxima. Na ocorrência de queda de uma das fontes, as remanescente deverão suportar toda carga do switch. Não serão aceitos equipamentos com transformadores adaptadores de tensão.</t>
  </si>
  <si>
    <t>S-AC-PS—The S-AC-PS power supply draws either 110 Vac 16A or 220 Vac 10A service, providing 1200 or 1600 watts per power supply, depending upon the electrical infrastructure of the site where the S8 chassis is located. Each S-AC-PS power supply requires a dedicated 100–240 Vac, 20 Amp earth-grounded circuit.
The S8 chassis supports four AC power supplies that reside in the lower section of the chassis, in slots labeled PS1, PS2, PS3, and PS4. The second, third, and fourth power supplies provide load sharing and, depending on how the S8 chassis is populated, redundancy. The S-AC-PS and S-AC-PS-15A are capable of load sharing the S8 chassis power load. If a power supply fails, the other power supplies support the entire load of the chassis without interruption to network traffic.</t>
  </si>
  <si>
    <t>A referência informada não confirma o chaveamento automático nem operação em 50-60Hz</t>
  </si>
  <si>
    <t>3.2.1.1.4.        Possuir arquitetura de comutação non-Blocking sem oversubscription, salvo aonde expressamente autorizado na presente especificação.</t>
  </si>
  <si>
    <t>Datasheet S-Series (https://extranet.enterasys.com/downloads/Pages/dms.ashx?download=95c1b449-a366-4b16-ad7c-e0d69b2199b6)</t>
  </si>
  <si>
    <t>System Summary (Tabela)
System Switching Capacity:           1.28Tbps
System Switching Throughput:      960Mpps
Total Backplane Capacity:              6Tbps</t>
  </si>
  <si>
    <t>3.2.1.1.5.        Possuir redundância de processador e capacidade de comutação, utilizando módulos distintos.</t>
  </si>
  <si>
    <t>Load sharing/redundant I/O fabrics in the S4, S6, and S8 chassis</t>
  </si>
  <si>
    <t>3.2.1.1.6.        Possuir redundância de sistema de resfriamento/ventilação, com suporte a substituição do tipo hot-swap.</t>
  </si>
  <si>
    <t>Hot swappable fan trays with multiple cooling fans</t>
  </si>
  <si>
    <t xml:space="preserve">3.2.1.1.7.        O equipamento deverá funcionar normalmente, sem perda de funcionalidade, caso haja falha em um dos Módulos de Controle instalados. </t>
  </si>
  <si>
    <t>3.2.1.1.8.        Possuir sistema operacional com arquitetura modular, permitindo inserção e retirada de módulos hot-swappable sem impactar os demais.</t>
  </si>
  <si>
    <t>3, 4</t>
  </si>
  <si>
    <t>System Summary
Enterasys S-Series I/O modules are high performance, fullyfeatured switch routers that deliver a fully distributed switching system as well as management and route processing capabilities, where each module is individually driven and managed by onboard processors. Enterasys CoreFlow2 ASICs, together with firmware microprocessors, create a traffic control solution that delivers high performance and flexibility. This distributed ASIC-based architecture increases processing power as modules are added for a higher level of scalability and flexibility.
Hardware-Based High Availability Features
Hot swappable I/O fabrics and I/O modules
N+1 fabric redundancy in the S8 and S6 chassis
Multiple host CPU for N+X redundanc</t>
  </si>
  <si>
    <t>3.2.1.1.9.        Ser fornecido um conjunto de manuais técnicos para cada equipamento, contendo todas as informações sobre o produto com as instruções para instalação, configuração, operação e gerenciamento. A documentação e manuais técnicos devem estar escritos em português do Brasil ou Inglês.</t>
  </si>
  <si>
    <t>3.2.1.1.10.     Caso os equipamentos possuam tomadas elétricas no novo padrão brasileiro (NBR 14.136) deverão ser acompanhados pelos adaptadores para o padrão antigo.</t>
  </si>
  <si>
    <t>Ciente e de acordo. Os equipamentos serão fornecidos com adaptadores para o padrão antigo</t>
  </si>
  <si>
    <t>3.2.1.1.11.     LEDs de identificação de atividades de status do sistema, de cada porta, e de alimentação.</t>
  </si>
  <si>
    <t xml:space="preserve">- I/O Module - Hardware Installation Guide
- S8 Chassis - Hardware Installation Guide (https://extranet.enterasys.com/downloads/Pages/dms.ashx?download=4771b31a-421e-46b2-948f-7b39b28c516d) </t>
  </si>
  <si>
    <t xml:space="preserve">- 34
- 62
</t>
  </si>
  <si>
    <t>LEDs
This section contains information about the LEDs on the following S-Series components:
• AC power supplies
• S-FAN fan trays
• S-POE-PS power supplies
• S-DC-PS power supplies
LEDs
On the S-Series modules, you can view the receive and transmit activity on the RX and TX LEDs 
for the 10/100/1000 RJ45, SFP, SFP+, and QSFP+ ports.</t>
  </si>
  <si>
    <t>3.2.1.1.12.     Suportar operação normal em temperaturas de 5ºC a 40ºC.</t>
  </si>
  <si>
    <t xml:space="preserve">Environmental 
Operating Temperature 5° to 40° C (41° to 104° F) </t>
  </si>
  <si>
    <t>O texto explicativo foi encontrado na pág 11</t>
  </si>
  <si>
    <t>3.2.1.1.13.     Não serão consideradas as portas 10/100BASE-TX, 10/100/1000BASE-T, 1000BASE-SX e 10GBASE-SR instaladas em módulos de supervisão ou gerenciamento para compor a quantidade de portas solicitadas.</t>
  </si>
  <si>
    <t>Ciente de de acordo</t>
  </si>
  <si>
    <t>3.2.1.1.14.     Autonegociação e Auto MDI/MDIX em todas as portas Ethernet.</t>
  </si>
  <si>
    <t>S-Series Config Guide https://extranet.enterasys.com/downloads/Pages/dms.ashx?download=66bcd425-d40d-4a6f-9803-9ab1e7391cb6</t>
  </si>
  <si>
    <t>Port MDI/MDIX
The Port MDI/MDIX feature detects and adapts to straight through (MDI) or cross-over (MDIX) Ethernet cabling on switch ports. Ports can be set to auto detect, force MDI or force MDIX. The default is for auto-detection of the cabling type.
Use the set port mdix command in any command mode to set the MDI/MDIX feature for the specified ports on this device.
The following example sets the MDI/MDIX feature to cross-over for all ports on this device.
S Chassis(rw)-&gt;set port mdix mdix
S Chassis(rw)-&gt;</t>
  </si>
  <si>
    <t>3.2.1.1.15.     Caso a arquitetura seja centralizada o switch deverá possuir suporte para redundância do módulo supervisor sem prejuízo dos slots reservados para módulos de portas, inclusive do slot livre.</t>
  </si>
  <si>
    <t>Hardware-Based High Availability Features
Hot swappable I/O fabrics and I/O modules
N+1 fabric redundancy in the S8 and S6 chassis
Multiple host CPU for N+X redundanc</t>
  </si>
  <si>
    <t>3.2.1.1.16.     Backplane redundante, conectado diretamente a todas as interfaces fornecidas.</t>
  </si>
  <si>
    <t>Passive chassis backplane in the S1, S3, S4, S6, and S8 chassis</t>
  </si>
  <si>
    <t>A referência apresentada é insuficiente ou inadequada para identificação de conformidade com o requisito (backplane redundante)</t>
  </si>
  <si>
    <t>3.2.1.1.17.     Objetivando facilidade de implementação, manutenção e operação da infraestrutura, interoperabilidade, intercambialidade, gerência unificada, suporte e garantia, os switches do tipo 1 devem ser do mesmo fabricante que aqueles dos tipos 2 e 3.</t>
  </si>
  <si>
    <t>Ciente e de acordo. Os equipamentos são do fabricante Enterasys</t>
  </si>
  <si>
    <t>3.2.1.1.18.     Possuir porta de console para ligação direta e através de interface serial padrão RS-232 (com conector DB-9 ou RJ-45) ou USB para acesso à interface de linha de comando. Deverá ser fornecido cabo de console compatível com a porta de console do equipamento. Se o acesso à console for por meio de interface serial o cabo de console ser entregue com adaptador USB x serial RS-232.</t>
  </si>
  <si>
    <t>Out-of-band management is provided through the RJ45 COM (Communication) port on the front panel using a PC, a VT terminal, or a VT terminal emulator</t>
  </si>
  <si>
    <t>"This section describes how to install a UTP cable with RJ45 connectors and optional adapters to 
connect a PC or VT series terminal to an Enterasys Networks device to access Local Management. 
This section also details adapter pinout assignments.", Pág 65</t>
  </si>
  <si>
    <t>3.2.1.1.19.     Compatibilidade com os módulos dos itens 3.2.1.1.2 a 3.2.1.1.9.</t>
  </si>
  <si>
    <t>Ciente e de acordo. Equipamento é compatível com os módulos dos itens 3.2.1.1.2 a 3.2.1.1.9.</t>
  </si>
  <si>
    <t>3.2.1.1.20.     Implementar capacidade de comutação agregada de 320 (trezentos e vinte) Gbps por chassis non-blocking, ou seja, 160 (cento e sessenta) Gbps entrando e saindo simultaneamente, sendo que cada slot deverá possuir no mínimo 32 (trinta e dois) Gbps entrando e saindo simultaneamente.</t>
  </si>
  <si>
    <t>I/O Fabric and I/O Module Specifications (Tabela)
Part Number:                         ST1206-0848-F6
I/O Switching Capacity:         160 Gbps</t>
  </si>
  <si>
    <t>A referência apresentada (ST1206-0848) não foi encontrada</t>
  </si>
  <si>
    <t xml:space="preserve">3.2.1.1.21.     Implementar capacidade de memória RAM no processador central de no mínimo 512 (quinhentos e doze) Mbytes e que seja suficiente para comportar duas imagens do sistema operacional e duas imagens de configuração simultaneamente. Será aceita também a mesma capacidade de memória RAM distribuída entre os slots que compõem o equipamento. </t>
  </si>
  <si>
    <t xml:space="preserve">Memory
Main Memory S130/S150: 1GB Per Module 
Main Memory S155: 2GB Per Module
Flash Memory: 1GB Per Module </t>
  </si>
  <si>
    <t>A referência apresentada (S150) não foi encontrada</t>
  </si>
  <si>
    <t xml:space="preserve">3.2.1.1.22.     Os equipamentos devem ter capacidade de memória e processamento suficientes para suportar todas as funcionalidades aqui especificadas, inclusive com operação simultânea de várias delas. </t>
  </si>
  <si>
    <t>3
4</t>
  </si>
  <si>
    <t xml:space="preserve">I/O Fabric and I/O Module Specifications (Table)
Part Number:                         ST1206-0848-F6
I/O Switching Capacity:         160 Gbps
Memory
Main Memory S130/S150: 1GB Per Module 
Main Memory S155: 2GB Per Module
Flash Memory: 1GB Per Module </t>
  </si>
  <si>
    <t>As referências apresentadas (S150 e ST1206-0848) não foram encontradas</t>
  </si>
  <si>
    <t>3.2.1.1.23.     Implementar as seguintes funcionalidades/padrões:</t>
  </si>
  <si>
    <t>3.2.1.1.24.     Padrão IEEE 802.3x (Flow Control);</t>
  </si>
  <si>
    <t>802.3x Flow Control</t>
  </si>
  <si>
    <t>3.2.1.1.24.1.    Padrão IEEE 802.1d (Spanning Tree);</t>
  </si>
  <si>
    <t>802.1D MAC Bridges</t>
  </si>
  <si>
    <t>3.2.1.1.24.2.    Padrão IEEE 802.1w (Rapid Spanning Tree);</t>
  </si>
  <si>
    <t>802.1w Rapid re-convergence of Spanning Tree</t>
  </si>
  <si>
    <t>3.2.1.1.24.3.    Padrão IEEE 802.1s (Multiple Spanning Tree);</t>
  </si>
  <si>
    <t>Multiple spanning trees (IEEE 802.1s)</t>
  </si>
  <si>
    <t>3.2.1.1.24.4.    Padrão IEEE 802.1p (QoS MAC level);</t>
  </si>
  <si>
    <t>QoS mapping to priority queues (802.1p &amp; IP ToS/ DSCP) up to 12 queues/port for S130/S150; 16 queues/port for S155</t>
  </si>
  <si>
    <t>O texto explicativo foi encontrado na pág 8</t>
  </si>
  <si>
    <t>3.2.1.1.24.5.    Padrão IEEE 802.1q (Vlan trunking);</t>
  </si>
  <si>
    <t>802.1Q VLANs</t>
  </si>
  <si>
    <t xml:space="preserve">3.2.1.1.24.6.    Padrão IEEE 802.3ad (Link Aggregation) - LACP, suportando até 8 (oito) portas por grupo e um mínimo de 30 (trinta) grupos por chassi, inclusive entre portas de diferentes módulos do chassi; </t>
  </si>
  <si>
    <t>Switching/VLAN Services
802.1ax-2008 / 802.3ad Link Aggregation - up to 64 groups with up to 8 ports in a group</t>
  </si>
  <si>
    <t>3.2.1.1.24.6.1.    Suportar QoS nas portas integrantes do grupo de Link Aggregation.</t>
  </si>
  <si>
    <t>LACP Operation</t>
  </si>
  <si>
    <t>A referência apresentada é insuficiente ou inadequada para identificação de conformidade com o requisito (QoS no LAG)</t>
  </si>
  <si>
    <t>3.2.1.1.24.6.2.    Suportar IPv6 nas portas integrantes do grupo de Link Aggregation.</t>
  </si>
  <si>
    <t>A referência apresentada é insuficiente ou inadequada para identificação de conformidade com o requisito (IPv6 no LAG)</t>
  </si>
  <si>
    <t>3.2.1.1.25.     Implementar espelhamento do tráfego de entrada e saída de múltiplas portas do switch em uma única porta.</t>
  </si>
  <si>
    <t>− Port/VLAN mirroring (one-to-one, one-to-many, many-to-many)</t>
  </si>
  <si>
    <t>A referência apresentada (Port VLAN mirroring) não foi encontrada</t>
  </si>
  <si>
    <t>3.2.1.1.26.     Implementar espelhamento do tráfego de entrada e saída de múltiplas VLANs do switch em uma única porta.</t>
  </si>
  <si>
    <t xml:space="preserve">3.2.1.1.27.     Implementar no mínimo 1 (uma) sessão simultânea de espelhamento de tráfego ou possuir mecanismos que permitam analisar 1 (um) fluxo de tráfego. </t>
  </si>
  <si>
    <t>Examples of port mirroring combinations on an S-Series module include:
• 15 port mirrors 
• 15 VLAN mirrors 
• 8 port and 7 VLAN mirrors
• 12 port and 3 VLAN mirrors
• 14 port and 1 IDS mirror (where the device mirrors to 10 ports)
• 14 VLAN and 1 IDS mirror (where the device mirrors to 10 ports)</t>
  </si>
  <si>
    <t>3.2.1.1.28.     Implementar Dual-mode VLANs, isto é, VLANs cujas portas podem trabalhar simultaneamente no modo “tagged” e “untagged”.</t>
  </si>
  <si>
    <t>VLAN Provider Bridges
By extending VLAN tagging technology via the IEEE 802.1Q-2011 standard, an organization managing a service provider network can provide external user groups (departments, customers) to each have their own separate logical network (a LAN consisting of multiple VLANs) through the provider network to predefined egress ports</t>
  </si>
  <si>
    <t>A referência apresentada é insuficiente ou inadequada para identificação de conformidade com o requisito (Dual-mode VLANs)</t>
  </si>
  <si>
    <t>3.2.1.1.29.     Permitir controle do recebimento de BPDU (BPDU Guard).</t>
  </si>
  <si>
    <t>What Is SpanGuard?
If a SpanGuard enabled port receives a BPDU, it becomes locked and transitions to the blocking state. It will only transition out of the blocking state after a globally specified time or when it is manually unlocked.</t>
  </si>
  <si>
    <t>3.2.1.1.30.     Permitir entradas estáticas na tabela ARP.</t>
  </si>
  <si>
    <t>The ARP Table
Use the arp command to configure a permanent static ARP entry.
Use the set arp command to configure a permanent static ARP entry with the option of setting the entry to temporary</t>
  </si>
  <si>
    <t>3.2.1.1.31.     Permitir Roteamento inter-VLAN.</t>
  </si>
  <si>
    <t>559, 560</t>
  </si>
  <si>
    <t>The Routing Interface
A VLAN routing interface can be configured before its VLAN is created in system configuration mode, but VLANs must be created from the system CLI before they will be operational within IP routing.</t>
  </si>
  <si>
    <t>"Routing interfaces are configured by entering the interfacecommand from the configuration 
command mode, specifying the interface ID and whether the interface is a VLAN or a loopback 
interface. " Pág 560</t>
  </si>
  <si>
    <t>3.2.1.1.32.     Permitir configurar limites máximos de MAC por porta.</t>
  </si>
  <si>
    <t>MAC Locking
MAC Locking, sometimes referred to as MAC-based port locking, port locking, or port security, helps prevent unauthorized access to the network by limiting access based on adevice’s MAC address. MAC locking locks a port to one or more MAC addresses, preventing connection of unauthorized devices via a port. With MAC locking enabled, the only frames forwarded on a MAC locked port are those with the configured or dynamically selected MAC addresses for that port.</t>
  </si>
  <si>
    <t>3.2.1.1.33.     Implementar Port-Based VLAN, com possibilidade de overlap de portas.</t>
  </si>
  <si>
    <t>Port-Based VLANs
Port-based VLANs are configured by associating switch ports to VLANs in two ways: first, by manipulating the port VLAN ID (PVID); and second, by adding the port itself to the egress list of the VLAN corresponding to the PVID. Any traffic received by a port is associated to the VLAN identified by the port's PVID. By virtue of this association, this traffic may egress the switch only on those ports listed on the VLAN's egress list. For example, given a VLAN named “Marketing,” with an ID value of 6, by changing the PVID values of ports 1 through 3 to 6, and adding those ports to the egress list of the VLAN, we effectively restrict the broadcast domain of Marketing to those three ports. If a broadcast frame is received on port 1, it will be transmitted out ports 2 and 3 only. In this sense, VLAN membership is determined by the location of traffic ingress, and from the perspective of the access layer—where users are most commonly located—egress is generally untagged.</t>
  </si>
  <si>
    <t>3.2.1.1.34.     Deverá possuir mecanismos de proteção contra ataques de rede que degradam o desempenho do switch, como exemplo tráfegos broadcast (storm) e multicast.</t>
  </si>
  <si>
    <t>94
909</t>
  </si>
  <si>
    <t>Port Broadcast Suppression
Broadcast suppression sets a threshold on the broadcast traffic that is received and switched out to other ports. The maximum value in packets per second is 1488100. If the maximum value is configured, broadcast suppression is disabled. Broadcast suppression is disabled by default. Use the set port broadcast command in any command mode to set the broadcast suppression limit, in packets per second, on the specified ports.
Port-Groups: Flood Control Configuration
CoS-based flood control prevents configured ports from being disrupted by a traffic storm by rate limiting specific types of packets through those ports. When flood control is enabled on a port, incoming traffic is monitored over one second intervals. During an interval, the incomin traffic rate for each configured traffic type (unicast, broadcast, or multicast) is compared with the configured traffic flood control rate, specified in packets per second. If, during a one second interval, the incoming traffic of a configured type reaches the traffic flood control rate configured on the port, CoS-based flood control drops the traffic until the interval ends. Packets are then allowed to flow again until the limit is again reached.</t>
  </si>
  <si>
    <t>3.2.1.1.35.     Permitir configuração de taxa máxima de Broadcast, Multicast e Unicast desconhecido (storm control).</t>
  </si>
  <si>
    <t xml:space="preserve">(https://extranet.enterasys.com/downloads/Pages/dms.ashx?download=4eef7683-9072-4b60-a9ec-1a373ca2d0f2) 
</t>
  </si>
  <si>
    <t>Flood control – Setting a flood control rate limiter means that received packets of the specified type that exceed the flood control threshold will be prevented from egressing any port.
Configurable packet types are:
– unknown-unicast 
– multicast
– broadcast</t>
  </si>
  <si>
    <t>Referência encontrada na pág 289 do documento C-Series Config Guide: 9034662-04_Fixed_Switch_ConfigGde_FW0671.pdf</t>
  </si>
  <si>
    <t>3.2.1.1.36.     Permitir configuração de tempo de expiração (Aging) da tabela MAC.</t>
  </si>
  <si>
    <t>Age Time
Both learned and statically configured MAC addresses can be assigned an age in seconds after which they will be flushed from the FID. The default value is 300 seconds.</t>
  </si>
  <si>
    <t>3.2.1.1.37.     Permitir definir a expiração (Aging) de MAC por inatividade.</t>
  </si>
  <si>
    <t>MAC Address Settings Overview
MAC address settings configuration provides for the ability to:
• Configure a timeout period for aging learned MAC addresses</t>
  </si>
  <si>
    <t>3.2.1.1.38.     Restrição de encaminhamento de quadros somente para MACs específicos, aprendidos dinamicamente e definidos estaticamente (port security).</t>
  </si>
  <si>
    <t>3.2.1.1.39.     Implementar DHCP Relay.</t>
  </si>
  <si>
    <t>DHCP and BOOTP Relay
DHCP/BOOTP relay functionality is applied with the help of UDP broadcast forwarding.</t>
  </si>
  <si>
    <t>3.2.1.1.40.     Implementar BOOTP Relay.</t>
  </si>
  <si>
    <t>3.2.1.1.41.     Implementar DHCP snooping ou funcionalidade similar que permita o bloqueio de servidores DHCP não autorizados na rede.</t>
  </si>
  <si>
    <t>DHCP Snooping
DHCP snooping provides the foundation for IP spoofing detection and prevention. DHCP ACK packets received on a trusted port from a DHCP server create a MAC-to-IP binding for the user along with the lease time and expiration. DHCP ACK packets received on any ports that are configured as untrusted should be dropped as configured by policy</t>
  </si>
  <si>
    <t>3.2.1.1.42.     Desativação ou bloqueio de aprendizado de endereços MAC por interface.</t>
  </si>
  <si>
    <t>3.2.1.1.43.     Mecanismo de isolamento de comunicação entre interfaces da mesma VLAN ou domínio de broadcast.</t>
  </si>
  <si>
    <t>Port Broadcast Suppression
Broadcast suppression sets a threshold on the broadcast traffic that is received and switched out to other ports. The maximum value in packets per second is 1488100. If the maximum value is configured, broadcast suppression is disabled. Broadcast suppression is disabled by default.</t>
  </si>
  <si>
    <t>3.2.1.1.44.     Possuir suporte a LLDP (Link Layer Discovery Protocol) de acordo com o padrão IEEE 802.1ab ou protocolo equivalente, inclusive de ativos de diferentes fabricantes.</t>
  </si>
  <si>
    <t>Standards and Protocols (cont.)
802 1ab LLDP-MED</t>
  </si>
  <si>
    <t>3.2.1.1.45.     Permitir encaminhamento de Jumbo Frames (frames de no mínimo 9000 bytes) nas portas Gigabit Ethernet.</t>
  </si>
  <si>
    <t>Standards and Protocols (cont.)
Jumbo Packet with MTU Discovery Support for Gigabit</t>
  </si>
  <si>
    <t>3.2.1.1.46.     Suportar, no mínimo, 64 (sessenta e quatro) grupos de IGMP v1, v2 e v3.</t>
  </si>
  <si>
    <t>Release Notes (https://extranet.enterasys.com/downloads/Pages/dms.ashx?download=54897da7-d4d3-4cd9-8f31-3ce86ff18446) 8.11.04 (https://extranet.enterasys.com/downloads/Pages/dms.ashx?download=f88201f3-b2e1-4317-81ec-f6ea9d18dbf7)</t>
  </si>
  <si>
    <t>Multicast Capacities
IGMP/MLD Static Entries 64</t>
  </si>
  <si>
    <t>3.2.1.1.47.     Implementar e suportar a RFC 2460 (IPv6 Specification).</t>
  </si>
  <si>
    <t>RFC 2460 IPv6 Specification</t>
  </si>
  <si>
    <t>O texto explicativo foi encontrado na pág 6</t>
  </si>
  <si>
    <t>3.2.1.1.48.     Implementar e suportar a RFC 2461 ou RFC 4861 (Neighbor Discovery for IP version 6 (Ipv6)).</t>
  </si>
  <si>
    <t>10, 11</t>
  </si>
  <si>
    <t>RFC 2461 Neighbor Discovery for IPv6
RFC 4861 Neighbor Discovery for IPv6</t>
  </si>
  <si>
    <t>O texto explicativo foi encontrado nas págs 6 e 7</t>
  </si>
  <si>
    <t>3.2.1.1.49.     Implementar e suportar a RFC 2462 ou RFC 4862 (IPv6 Stateless Address Auto configuration).</t>
  </si>
  <si>
    <t>RFC 2462 IPv6 Stateless Address Autoconfiguration
RFC 4862 IPv6 Stateless Address Autoconfiguration</t>
  </si>
  <si>
    <t>3.2.1.1.50.     Implementar e suportar a RFC 2463 ou RFC 4443 (ICMPv6).</t>
  </si>
  <si>
    <t>RFC 2463 ICMPv6
RFC 4443 ICMPv6 for IPv6</t>
  </si>
  <si>
    <t>3.2.1.1.51.     Implementar e suportar a RFC 6052 (IPv6 Addressing of IPv4/IPv6 Translators) ou RFC 4291(IP Version 6 Addressing Architecture) ou RFC 3513.</t>
  </si>
  <si>
    <t>RFC 4291 IP Version 6 Addressing Architecture
RFC 3513 RFC 3513 IPv6 Addressing Architecture</t>
  </si>
  <si>
    <t>O texto explicativo foi encontrado na pág 7</t>
  </si>
  <si>
    <t>3.2.1.1.52.     Suportar a RFC 3587 (IPv6 Global Unicast Address Format) ou RFC 2374 ( An IPv6 Aggregatable Global Unicast Address Format).</t>
  </si>
  <si>
    <t>RFC 3587 IPv6 Global Unicast Address Format
RFC 2374 IPv6 Aggregatable Global Unicast Address Format</t>
  </si>
  <si>
    <t>3.2.1.1.53.     Implementar e suportar a RFC 2464 (Transmission of IPv6 over Ethernet Networks).</t>
  </si>
  <si>
    <t>RFC 2464 Transmission of IPv6 over Ethernet</t>
  </si>
  <si>
    <t>3.2.1.1.54.     Implementar e suportar a RFC 2893 ou RFC 4213 (Basic Transition Mechanisms for IPv6 Hosts and Routers - Dual IP Layer).</t>
  </si>
  <si>
    <t xml:space="preserve">RFC 2893 Transition Mechanisms for IPv6 Hosts and Routers
RFC 4213 Basic Transition Mechanisms for IPv6 </t>
  </si>
  <si>
    <t>3.2.1.1.55.     Implementar túneis de pacotes IPv6 em IPv4.</t>
  </si>
  <si>
    <t xml:space="preserve">RFC 4213 Basic Transition Mechanisms for IPv6 </t>
  </si>
  <si>
    <t>3.2.1.1.56.     Suportar e Implementar:</t>
  </si>
  <si>
    <t>3.2.1.1.56.1.    O protocolo de roteamento RIPng (RFC 2080);</t>
  </si>
  <si>
    <t>RFC 2080 RIPng (IPv6 extensions)</t>
  </si>
  <si>
    <t>3.2.1.1.56.2.    RFC 5340 ou RFC 2740 OSPF for IPv6 (OSPFv3).</t>
  </si>
  <si>
    <t>11, 12</t>
  </si>
  <si>
    <t>RFC 2740 OSPF for IPv6
RFC 5340 OSPF for IPv6</t>
  </si>
  <si>
    <t>O texto explicativo foi encontrado nas págs 6 e 8</t>
  </si>
  <si>
    <t>3.2.1.1.56.3.    OSPFv3;</t>
  </si>
  <si>
    <t>Using the OSPFv3 Protocol in Your Network</t>
  </si>
  <si>
    <t>3.2.1.1.56.3.1.    pelo menos 10 áreas OSPFv3;</t>
  </si>
  <si>
    <t>Router Capacities (Brief) 
OSPF Areas 16</t>
  </si>
  <si>
    <t>3.2.1.1.56.3.2.    pelo menos 15 adjacências OSPFv3;</t>
  </si>
  <si>
    <t xml:space="preserve">Router Capacities (Brief)
OSPF Neighbors 60 </t>
  </si>
  <si>
    <t>3.2.1.1.56.4.    Multicast IPv6;</t>
  </si>
  <si>
    <t>RFC2 375 IPv6 Multicast Address Assignments</t>
  </si>
  <si>
    <t>3.2.1.1.56.3.3.    RFC 2710, Multicast Listener Discovery (MLD) for IPv6;</t>
  </si>
  <si>
    <t>RFC 2710 IPv6 Router Alert Option</t>
  </si>
  <si>
    <t>3.2.1.1.56.3.4.    RFC 3810, Multicast Listener Discovery Version 2 (MLDv2) for IPv6;</t>
  </si>
  <si>
    <t>RFC 3810 MLDv2 for IPv6</t>
  </si>
  <si>
    <t>3.2.1.1.56.5.    VRRP, RFC 5798 (Virtual Router Redundancy Protocol Version 3 for IPv4 and IPv6) ou funcionalidade similar;</t>
  </si>
  <si>
    <t>RFC 5798 Virtual Router Redundancy Protocol (VRRP) Version 3</t>
  </si>
  <si>
    <t>3.2.1.1.57.     Permitir resolução de endereços IPv4 e IPv6 para nomes (hostnames) atribuídos aos ativos de rede.</t>
  </si>
  <si>
    <t>Use the nslookup command, in any command mode, to query name servers, translating hostnames to IP addresses or IP addresses to hostnames.
S Chassis(su)-&gt;nslookup -x 127.0.0.1
Name: localhost
Address: 127.0.0.1</t>
  </si>
  <si>
    <t>A referência apresentada é insuficiente ou inadequada para identificação de conformidade com o requisito (IPv6 name resolution)</t>
  </si>
  <si>
    <t>3.2.1.1.58.     Permitir a configuração de rotas estáticas.</t>
  </si>
  <si>
    <t>Standard routing features include static routes, OSPFv2, RIPv2, IPv4, and Multicast routing support (DVMRP, IGMP v1/v2/v3, PIM-SM), Policy Based Routing and Route Maps, and VRRP</t>
  </si>
  <si>
    <t>"IP/Routing Features
Static Routes". Pág 5</t>
  </si>
  <si>
    <t>3.2.1.1.59.     Implementar redistribuição de rotas entre diferentes protocolos.</t>
  </si>
  <si>
    <t>653
705
735</t>
  </si>
  <si>
    <t>Configuring Route Redistribution
Redistribution permits the importation of other routing protocols into OSPF such as RIP, as well as static and directly connected routes.
Configuring Route Redistribution
You can redistribute routes into IS-IS for route types and protocols: BGP,connected, OSPF, RIP, Static and blackhole.
Configuring BGP Route Injection
Routes can be injected into BGP by route redistribution or by specifying the network prefixes to import into BGP.</t>
  </si>
  <si>
    <t>3.2.1.1.60.     Implementar geração de logs dos protocolos.</t>
  </si>
  <si>
    <t>S-Series CLI https://extranet.enterasys.com/downloads/Pages/dms.ashx?download=8ea29f76-edc7-450b-8236-5b5a1a7c28e3 https://extranet.enterasys.com/downloads/Pages/dms.ashx?download=8ea29f76-edc7-450b-8236-5b5a1a7c28e3</t>
  </si>
  <si>
    <t>show logging all
Use this command to display all configuration information for system logging.</t>
  </si>
  <si>
    <t>3.2.1.1.61.     Suportar e implementar os seguintes protocolos:</t>
  </si>
  <si>
    <t>3.2.1.1.61.1.    RFC 1723 ou RFC 2453 (RIPv2);</t>
  </si>
  <si>
    <t>RFC 1723 RIPv2 with Equal Cost Multipath Load Balancing</t>
  </si>
  <si>
    <t>3.2.1.1.61.2.    RFC 2328 (OSPFv2);</t>
  </si>
  <si>
    <t>RFC 1583/RFC 2328 OSPFv2</t>
  </si>
  <si>
    <t>3.2.1.1.61.2.1.    RFC 1587 ou RFC 3101 (OSPF NSSA);</t>
  </si>
  <si>
    <t xml:space="preserve">RFC 1587 OSPFv2 NSSA </t>
  </si>
  <si>
    <t>"RFC 3101 The OSPF Not-So-Stubby Area (NSSA) Option" Pág 7</t>
  </si>
  <si>
    <t>3.2.1.1.61.2.2.    RFC 2370 OSPF Opaque LSA Option;</t>
  </si>
  <si>
    <t>RFC 2370 The OSPF Opaque LSA Option</t>
  </si>
  <si>
    <t>3.2.1.1.61.2.3.    RFC 3623 Graceful OSPF Restart;</t>
  </si>
  <si>
    <t>RFC 3623 Graceful OSPF Restart</t>
  </si>
  <si>
    <t>3.2.1.1.61.2.4.    pelo menos 15 áreas OSPFv2;</t>
  </si>
  <si>
    <t>3.2.1.1.61.2.5.    pelo menos 100 adjacências OSPFv2;</t>
  </si>
  <si>
    <t xml:space="preserve">Router Links in Area 100 </t>
  </si>
  <si>
    <t>3.2.1.1.61.2.6.    Implementar autenticação via "simple-password" e/ou "MD5";</t>
  </si>
  <si>
    <t>Setting the Authentication Login Method
By default, the authentication login method is set to any, which uses the following precedence order:
• TACACS+
• RADIUS
• Local</t>
  </si>
  <si>
    <t>3.2.1.1.62.     Deverá possui funcionalidades de IP Multicast:</t>
  </si>
  <si>
    <t>IP Multicast (IGMPv1,v2 support &amp; IGMPv3)</t>
  </si>
  <si>
    <t>3.2.1.1.62.1.    Suportar e implementar Multicast IPv4;</t>
  </si>
  <si>
    <t>Understanding Multicast
Hosts that wish to receive data from the multicast group join the group by sending a message to a multicast router on a local interface, using a multicast group membership discovery protocol, such as IGMP (IPv4) or MLD (IPv6).</t>
  </si>
  <si>
    <t>3.2.1.1.63.     Implementar e suportar RFC 2338 ou RFC 3768 – VRRP para IPv4 (Virtual Router Redundancy Protocol) ou funcionalidade similar.</t>
  </si>
  <si>
    <t>RFC 3768 VRRP</t>
  </si>
  <si>
    <t>3.2.1.1.64.     Implementar priorização de tráfego (QoS) por tipo de protocolo e por serviços da pilha TCP/IP.</t>
  </si>
  <si>
    <t>Multi-layer packet classification – enables the delivery of critical applications to specific users via traffic awareness and control
• User, Port, and Device Level (Layer 2 through 4 packet classification)
• QoS mapping to priority queues (802.1p &amp; IP ToS/ DSCP) up to 12 queues/port for S130/S150; 16 queues/port for S155</t>
  </si>
  <si>
    <t>O texto de referência apresentado não foi encontrado</t>
  </si>
  <si>
    <t>3.2.1.1.65.     Implementar e Suportar RFC 2474 - Definition of the Differentiated Services Field (DSCP Field) in the IPv4 and IPv6 Headers, bem como:</t>
  </si>
  <si>
    <t>RFC 2474 Definition of DS Field in the IPv4/v6 Headers</t>
  </si>
  <si>
    <t>3.2.1.1.65.1.    Suportar RFC 2475 - An Architecture for Differentiated Services;</t>
  </si>
  <si>
    <t>RFC 2475 An Architecture for Differentiated Service</t>
  </si>
  <si>
    <t>3.2.1.1.65.2.    Implementar RFC 2598 ou RFC 3246 - An Expedited Forwarding PHB (Per-Hop Behavior);</t>
  </si>
  <si>
    <t>RFC 2598 An Expedited Forwarding PHB (Per-Hop Behavior)</t>
  </si>
  <si>
    <t>3.2.1.1.65.3.    Implementar RFC 2597 - DiffServ Assured Forwarding (AF);</t>
  </si>
  <si>
    <t>RFC 2597 Assured Forwarding PHB Group</t>
  </si>
  <si>
    <t>3.2.1.1.65.4.    Suportar RFC 2309 - Queue Management and Congestion Avoidance;</t>
  </si>
  <si>
    <t>Flow control helps prevent congestion</t>
  </si>
  <si>
    <t>A referência apresentada é insuficiente ou inadequada para identificação de conformidade com o requisito (RFC 2309)</t>
  </si>
  <si>
    <t>3.2.1.1.66.     Implementar pelo menos 4 (quatro) filas de QoS (em hardware) por porta GbE e 10GbE.</t>
  </si>
  <si>
    <t>3.2.1.1.67.     Deverá implementar limitação de tráfego de entrada e saída permitindo variar a taxa de limitação por valor absoluto em intervalos de 128Kbps ou valor menor</t>
  </si>
  <si>
    <t>S-Series CLI https://extranet.enterasys.com/downloads/Pages/dms.ashx?download=8ea29f76-edc7-450b-8236-5b5a1a7c28e3</t>
  </si>
  <si>
    <t xml:space="preserve">set cos port-resource irl
Use this command to configure a Class of Service inbound rate limiting port resource entry.
Syntax
set cos port-resource irl group-type-index irl-range {[unit {percentage | pps | 
kbps | mbps | gbps}] [rate rate] [type {drop}] [syslog {disable | enable}] [trap 
{disable | enable}] [disable-port {disable | enable}]}
</t>
  </si>
  <si>
    <t>A referência trata apenas de limitação do tráfego de entrada (inbound)</t>
  </si>
  <si>
    <t>3.2.1.1.68.     Implementar Policy Based Routing .</t>
  </si>
  <si>
    <t>Distributed IP Routing - provides dynamic traffic optimization, broadcast  containment, and more efficient network resilience
• Standard routing features include static routes, OSPFv2, RIPv2, IPv4, and Multicast routing support (DVMRP, IGMP v1/v2/v3, PIM-SM), Policy Based Routing and Route Maps, and VRRP</t>
  </si>
  <si>
    <t>3.2.1.1.69.     Suportar RFC 2697 - A Single Rate Three Color Marker.</t>
  </si>
  <si>
    <t>RFC 2697 A Single Rate Three Color Marker</t>
  </si>
  <si>
    <t>3.2.1.1.70.     Suportar RFC 2698 - A Two Rate Three Color Marker.</t>
  </si>
  <si>
    <t>RFC 2698 A Two Rate Three Color Marker</t>
  </si>
  <si>
    <t>3.2.1.1.71.     Implementar os seguintes algoritmos de fila: Strict Priority e Round Robin com distribuição de pesos WRR (Weighted Round Robin) ou WFQ (Weighted Fair Queuing).</t>
  </si>
  <si>
    <t>Multiple queuing mechanisms (SPQ, WFQ, WRR, and Hybrid)</t>
  </si>
  <si>
    <t>3.2.1.1.72.     Implementar funcionalidades de controle e limitação de tráfego por classe de serviço.</t>
  </si>
  <si>
    <t>Class of Service (CoS)
You implement QoS features in a Class of Service (CoS). How the firmware treats a packet as it transits the link depends upon the priority and forwarding treatments configured in the CoS. Up to 256 unique CoS entries can be configured. CoS entries 0–7 are configured by default with an 802.1p priority assigned and default forwarding treatment.</t>
  </si>
  <si>
    <t>3.2.1.1.73.     Implementar classificação e marcação de pacotes baseada em endereço de origem e endereço de destino.</t>
  </si>
  <si>
    <t>3.2.1.1.74.     Implementar classificação e marcação de pacotes baseada em porta de origem e porta de destino.</t>
  </si>
  <si>
    <t>3.2.1.1.75.     Implementar classificação e marcação de pacotes baseada em marcação DSCP.</t>
  </si>
  <si>
    <t>3.2.1.1.76.     Implementar classificação e marcação de pacotes baseada em CoS (“Class of Service” – nível 2).</t>
  </si>
  <si>
    <t>3.2.1.1.77.     Implementar funcionalidades que permitam o mapeamento do tráfego via lista de controle.</t>
  </si>
  <si>
    <t>Using Access Control Lists (ACLs) in Your Network
Standard ACLs allow the packet source IP address to be configured, while extended ACLs allow both source and destination IP addresses, protocol and TCP or UDP port matching, as well as the optional specifying of a DSCP, ToS, or IP precedence value. ACLs are also used to match addresses or traffic by client applications such as route map (for policy-based routing and route redistribution), NAT, and IP Directed Broadcast.</t>
  </si>
  <si>
    <t>3.2.1.1.78.     Implementar aplicação de políticas de QoS em todas as portas físicas do equipamento.</t>
  </si>
  <si>
    <t>3.2.1.1.79.     Implementar filas de prioridade para o tráfego unicast e multicast na capacidade de comutação exigida .</t>
  </si>
  <si>
    <t>Flood Control Configuration
Flood control (flood-ctrl) provides for the configuration of a rate limiter to limit the amount of unknown-unicast, multicast or broadcast packets a port receives from egressing all other ports.</t>
  </si>
  <si>
    <t>A referência apresentada é insuficiente ou inadequada para identificação de conformidade com o requisito (filas de prioridade para o tréfego unicast/multicast)</t>
  </si>
  <si>
    <t>3.2.1.1.80.     A aplicação de features de QoS, Rate Shaping e Rate Limiting não deve causar impacto no desempenho do sistema.</t>
  </si>
  <si>
    <t>. After the flow is identified, all subsequent packets associated with that flow are automatically handled in the CoreFlow2 ASICs without any further processing. In this way the Enterasys S-Series is able to apply a very granular level of control to each flow at full line rate.</t>
  </si>
  <si>
    <t>3.2.1.1.81.     Implementar controle de acesso por porta segundo o padrão IEEE 802.1x, com configuração dinâmica da VLAN do usuário autenticado.</t>
  </si>
  <si>
    <t>5
12</t>
  </si>
  <si>
    <t>. The major benefit of multi-user authentication is to authorize multiple users, either using dynamic policy or VLAN assignment for each authenticated user
802.1X Port-based Authentication</t>
  </si>
  <si>
    <t>Parte do texto de referência apresentado não foi encontrado ("dynamic policy or VLAN assignment")</t>
  </si>
  <si>
    <t>3.2.1.1.82.     Limitação de endereços MAC por porta. Os endereços MAC podem ser aprendidos automaticamente ou configurados manualmente.</t>
  </si>
  <si>
    <t>3.2.1.1.83.     Limitação de endereços MAC por VLAN. Os endereços MAC podem ser aprendidos automaticamente ou configurados manualmente.</t>
  </si>
  <si>
    <t>MAC Address VLAN Port Limit
Specified layer two multicast MAC addresses can be limited to specific ports within a VLAN. You can append or clear ports from the list of ports the multicast MAC address is dynamically learned on or flooded to.</t>
  </si>
  <si>
    <t>A referência apresentada é insuficiente ou inadequada para identificação de conformidade com o requisito (limitação de MACs por VLAN) - areferência trata apenas de endereços MAC para multicast</t>
  </si>
  <si>
    <t>3.2.1.1.84.     Implementar listas de controle de acesso layer 2.</t>
  </si>
  <si>
    <t xml:space="preserve"> Layer 2 MAC Access Control Lists</t>
  </si>
  <si>
    <t>3.2.1.1.85.     Listas de controle de acesso (ACLs), ou funcionalidade similar, baseadas em endereços MAC de origem e destino, endereços IP de origem e destino, portas TCP e UDP.</t>
  </si>
  <si>
    <t>set policy rule {admin-profile | profile-index} {application | ether |
icmptype |ip6dest | ip6source | ipfrag | ipproto | ipdestsocket |
ipsourcesocket | iptos | ipxclass | ipxdest | ipxsource | ipxdestsocket |
ipxsourcesocket | ipxtype |llcDsapSsap | macdest | macsource | tci |
port | tcpdestportip | tcpsourceportip | udpdestportip |
udpsourceportip | vlantag} data [mask mask] [port-string port-string]
[storage-type {non-volatile | volatile}] [vlan vlan] | [drop | forward]
[admin-pid admin-pid] [cos cos] [syslog {enable | disable |
prohibit}][trap {enable | disable | prohibit}] [disable-port {enable |
disable | prohibit}] [tci- verwrite {enable | disable | prohibit}]
[quarantine-profile quarantine-profile] [clear-quarantine-profile]
[prohibit-quarantine-profile][mirror-destination mirror-index] | [clearmirror]
| [prohibit-mirror]</t>
  </si>
  <si>
    <t>3.2.1.1.86.     Implementar listas de acesso para o tráfego entrante e sainte.</t>
  </si>
  <si>
    <t>Applying ACLs
Once you have defined an ACL, it can be applied per routing interface. An ACL can be applied to host access or an interface before it is created. The association of the name or number of the ACL to the host or interface is persistent. You can use ACLs to filter traffic on individual interfaces, with a directional context (inbound, outbound, or both).</t>
  </si>
  <si>
    <t>3.2.1.1.87.     Permitir a criação de listas de acesso baseadas em endereços IP para limitar o acesso ao elemento de rede via Telnet ou SSH, possibilitando a definição dos endereços IP de origem das respectivas sessões.</t>
  </si>
  <si>
    <t>It will also provide a bilateral set of rules that allow administrators to SSH to the switch on TCP port 22 and a destination rule to allow the node to SSH to another device.</t>
  </si>
  <si>
    <t>A referência apresentada trata de "policy for ports connecting iSCSI storage nodes with the other data center servers". O requisito do item 3.2.1.1.87 é estabelecer controle de acesso telnet/ssh ao switch core</t>
  </si>
  <si>
    <t>3.2.1.1.88.     Implementar contadores para as listas de acesso.</t>
  </si>
  <si>
    <t xml:space="preserve">show access-lists </t>
  </si>
  <si>
    <t>3.2.1.1.89.     Implementar definição de grupos de usuários (perfis), no mínimo com dois diferentes níveis de acesso, um apenas de leitura e outro sem restrição a alterações.</t>
  </si>
  <si>
    <t>The S-Series supports security profiles that determine user access to certain commands and can also limit parameter settings for certain commands. The security profiles supported are normal and C2. The normal security profile provides standard user access based upon the configured user mode: super-user, read-write, and read-only</t>
  </si>
  <si>
    <t xml:space="preserve">3.2.1.1.90.     Suportar RFC 1492 TACACS+. </t>
  </si>
  <si>
    <t>TACACS+
The TACACS+ security feature provides an alternative to RADIUS for the authentication of devices desiring access to the network. TACACS+ provides device authentication, session authorization, and per-command authorization, as well as accounting on a session and per command basis.</t>
  </si>
  <si>
    <t>3.2.1.1.91.     Suportar RFC 2865 RADIUS Authentication.</t>
  </si>
  <si>
    <t>RFC 2865 RADIUS</t>
  </si>
  <si>
    <t xml:space="preserve">Referência encontrada na pág 6 do documento Datasheet S-Series (*1) </t>
  </si>
  <si>
    <t>3.2.1.1.92.     Suportar RFC 2866 RADIUS Accounting.</t>
  </si>
  <si>
    <t>RFC 2866 RADIUS Accounting</t>
  </si>
  <si>
    <t>3.2.1.1.93.     Implementar mecanismos de AAA (Authentication, Authorization e Accounting) com garantia de entrega.</t>
  </si>
  <si>
    <t>AAA - Authentication, Authorization and Accounting</t>
  </si>
  <si>
    <t>A referência apresentada é insuficiente ou inadequada para identificação de conformidade com o requisit. A referência apresentada trata de "Syslog Terms and Definitions".</t>
  </si>
  <si>
    <t>3.2.1.1.94.     Suportar autenticação mútua (two-way party authentication ) entre o servidor e o cliente AAA.</t>
  </si>
  <si>
    <t>3.2.1.1.95.     Implementar recursos contra ataques do tipo Denial of Service e suas variações.</t>
  </si>
  <si>
    <t xml:space="preserve">Provides a means of isolating the source of DoS attacks allowing you to quickly respond with a policy, ACL, QoS change, or all of these to defeat the attack. </t>
  </si>
  <si>
    <t>A referência apresentada trata de situações relacionadas spanning tree e não a ataques DoS</t>
  </si>
  <si>
    <t>3.2.1.1.96.     Suportar a configuração com um único endereço IP para gerência e administração, com agrupamento lógico de switches chassis ou da pilha.</t>
  </si>
  <si>
    <t>A VSB system is managed by a single IP address and behaves as if it is one chassis with double the slots. Once globally enabled, VSB system IP address configuration is the same as for a non-VSB system.</t>
  </si>
  <si>
    <t>3.2.1.1.97.     Implementar os seguintes protocolos e funcionalidades de gerenciamento:</t>
  </si>
  <si>
    <t>3.2.1.1.97.1.    Secure Shell (SSHv2);</t>
  </si>
  <si>
    <t>Secure Shell (SSHv2) Server and Client</t>
  </si>
  <si>
    <t>3.2.1.1.97.2.    Implementar SSH v2 server.</t>
  </si>
  <si>
    <t>3.2.1.1.97.3.    SNMPv2c e SNMPv3, com autenticação e/ou criptografia;</t>
  </si>
  <si>
    <t>Datasheet S-Series (https://extranet.enterasys.com/downloads/Pages/dms.ashx?download=95c1b449-a366-4b16-ad7c-e0d69b2199b6)
S-Series Config Guide https://extranet.enterasys.com/downloads/Pages/dms.ashx?download=66bcd425-d40d-4a6f-9803-9ab1e7391cb6</t>
  </si>
  <si>
    <t>8
278</t>
  </si>
  <si>
    <t>SNMP v1/v2c/v3
Using the admin-username assigned in Step 3, 
create the v3 user and define authentication keys.
set snmp user admin-username 
authentication sha auth-key privacy priv-key</t>
  </si>
  <si>
    <t>3.2.1.1.97.4.    CLI (Command Line Interface);</t>
  </si>
  <si>
    <t>Using the CLI</t>
  </si>
  <si>
    <t>3.2.1.1.97.5.    Implementar Interface Index (ifIndex) persistence;</t>
  </si>
  <si>
    <t>The data captured for each flow is different, based on the NetFlow export version format supported by the network device. This data can include such items as packet count, byte count, destination interface index, start and end time, and next hop router</t>
  </si>
  <si>
    <t>A referência apresentada é insuficiente ou inadequada para identificação de conformidade com o requisit. Não trata de Interface Index Persistance</t>
  </si>
  <si>
    <t>3.2.1.1.97.6.    Implementar Syslog Local e Remoto, com capacidade de armazenamento de no mínimo 1000 mensagens locais;</t>
  </si>
  <si>
    <t>By default, Syslog is operational on S-Series devices at startup. All generated messages are eligible for logging to local destinations and to remote servers configured as Syslog servers.</t>
  </si>
  <si>
    <t>3.2.1.1.97.7.    Implementar múltiplos servidores Syslog remotos;Implementar capacidade que possibilite o gerenciamento por meio de interface gráfica (web browser ou cliente gráfico) pelo protocolo HTTPS e também acesso via Command Line.;</t>
  </si>
  <si>
    <t>S-Series CLI https://extranet.enterasys.com/downloads/Pages/dms.ashx?download=8ea29f76-edc7-450b-8236-5b5a1a7c28e3
Datasheet S-Series (https://extranet.enterasys.com/downloads/Pages/dms.ashx?download=95c1b449-a366-4b16-ad7c-e0d69b2199b6)</t>
  </si>
  <si>
    <t>729
8</t>
  </si>
  <si>
    <t xml:space="preserve">set logging server
Use this command to configure a Syslog server.
Syntax
set logging server index [ip-addr ip-addr] [facility facility] [severity severity] 
[descr descr] [port port] [state {enable | disable}]
Parameters
index Specifies the server table index number for this server. Valid values are 
1 - 8.
Web-based Management Interface
Industry Common Command Line Interface
</t>
  </si>
  <si>
    <t>3.2.1.1.97.8.    Suportar cópia de arquivos de configuração e imagens de firmware usando no mínimo um dos seguintes protocolos: TFTP, FTP, SFTP ou SCP.</t>
  </si>
  <si>
    <t xml:space="preserve">Downloading a File from an FTP, TFTP, or SCP Server
You can download an image file, a configuration file, or a script file from an FTP, TFTP, or SCP server to the S-Series device. 
</t>
  </si>
  <si>
    <t>A referência apresentada é insuficiente ou inadequada para identificação de conformidade com o requisit. Fala apenas de donwload (falta o upload)</t>
  </si>
  <si>
    <t>3.2.1.1.97.9.    Implementar RFC 5905 Network Time Protocol (Version 4) ou SNTP (Simple Network Time Protocol);</t>
  </si>
  <si>
    <t>RFC 2030 SNTP</t>
  </si>
  <si>
    <t>3.2.1.1.98.     Permitir, no mínimo, 4 grupos de RMON, sem a utilização de probes externas.</t>
  </si>
  <si>
    <t>RFC 2819 RMON MIB (Groups 1-9)</t>
  </si>
  <si>
    <t>O texto explicativo foi encontrado na pág 9</t>
  </si>
  <si>
    <t>3.2.1.1.99.     Implementar capacidade para monitoração de fluxos IPv4 e IPv6.</t>
  </si>
  <si>
    <t>In order to ensure granular visibility and manage traffic without sacrificing performance, the Enterasys S-Series implements our CoreFlow2 distributed, flow-based architecture. This architecture ensures that when a specific communications flow is being established between two end points, the first packets in that communication are processed through the multilayer classification engines in the switch I/O modules and I/O fabric modules. In this process, the role is identified, the applicable policies are determined, the packets are inspected, and the action is determined. After the flow is identified, all subsequent packets associated with that flow are automatically handled in the CoreFlow2 ASICs without any further processing. In this way the Enterasys S-Series is able to apply a very granular level of control to each flow at full line rate.</t>
  </si>
  <si>
    <t>A referência apresentada é insuficiente ou inadequada para identificação de conformidade com o requisito (monitoração de fluxos IPv4 e IPv6)</t>
  </si>
  <si>
    <t>3.2.1.1.100. Implementar capacidade para a exportação de fluxos de tráfego com uma amostragem mínima de 1:1000 para todas as interfaces de serviço e proporcional à capacidade do sistema.</t>
  </si>
  <si>
    <t>Configuring NetFlow (https://extranet.enterasys.com/downloads/Pages/dms.ashx?download=3983aaa9-76c2-4142-aeb0-7f691cf1c824) https://extranet.enterasys.com/downloads/Pages/dms.ashx?download=3983aaa9-76c2-4142-aeb0-7f691cf1c824</t>
  </si>
  <si>
    <t>NetFlow collects identified flows and exports them to a NetFlow collector</t>
  </si>
  <si>
    <t>3.2.1.1.101. Implementar capacidade de monitoração via comando de operação:</t>
  </si>
  <si>
    <t>3.2.1.1.101.1. de tráfego de interfaces físicas e lógicas;</t>
  </si>
  <si>
    <t>Port mirroring, also known as port redirect, is a network traffic monitoring method</t>
  </si>
  <si>
    <t xml:space="preserve">3.2.1.1.101.2. de uso de CPU do processador, line card ou do recurso de hardware que trata os pacotes; </t>
  </si>
  <si>
    <t>show system utilization 
Use this command to display system resource utilization information</t>
  </si>
  <si>
    <t xml:space="preserve">3.2.1.1.101.3. de uso de memória do processador, line card ou do recurso de hardware que trata os pacotes; </t>
  </si>
  <si>
    <t>3.2.1.1.102. Implementar capacidade de monitoração via SNMP:</t>
  </si>
  <si>
    <t>3.2.1.1.102.1. de tráfego de interfaces físicas e lógicas;</t>
  </si>
  <si>
    <t>OneView User Guide  (https://extranet.enterasys.com/downloads/Pages/dms.ashx?download=fa8bc738-9eb5-4f5a-9041-e8e8a6c7cf96) 
(https://extranet.enterasys.com/downloads/Pages/dms.ashx?download=fa8bc738-9eb5-4f5a-9041-e8e8a6c7cf96)</t>
  </si>
  <si>
    <t>Interface Utilization - Shows the top five interfaces by percent utilization.</t>
  </si>
  <si>
    <t>A referência apresentada não trada de monitoração via comando de operação (CLI)</t>
  </si>
  <si>
    <t xml:space="preserve">3.2.1.1.102.2. de uso de CPU do processador, line card ou do recurso de hardware que trata os pacotes; </t>
  </si>
  <si>
    <t>OneView User Guide  (https://extranet.enterasys.com/downloads/Pages/dms.ashx?download=fa8bc738-9eb5-4f5a-9041-e8e8a6c7cf96)</t>
  </si>
  <si>
    <t>Switch CPU - Shows the top five switches by CPU percent utilization</t>
  </si>
  <si>
    <t xml:space="preserve">3.2.1.1.102.3. de uso de memória do processador, line card ou do recurso de hardware que trata os pacotes; </t>
  </si>
  <si>
    <t>Host Physical Memory - Shows the top five hosts by percent physical memory used</t>
  </si>
  <si>
    <t>3.2.1.1.103. Implementar exportação de informações e configurações.</t>
  </si>
  <si>
    <t>Multi-configuration File Support
Editable Text-based Configuration File</t>
  </si>
  <si>
    <t>A referência apresentada é insuficiente ou inadequada para identificação de conformidade com o requisito (exportação de informações e configurações)</t>
  </si>
  <si>
    <t>3.2.1.1.104. Permitir utilização de scripts para automação de tarefas.</t>
  </si>
  <si>
    <t>Automated Deployment
The automated deployment feature allows a newly installed device, with no administrative  configuration (default configuration), to automatically obtain the latest firmware revision and  configuration from the network. The DHCP client, using a default VLAN and base MAC, obtains a  temporary IP address and mask and the IP address of the NetSight server from the DHCP server.  Use DHCP Vendor Class Identifier (VCI) code option 60 to identify “Enterasys Networks, Inc.” as  the vendor. Use DHCP vendor specific code option 125 to specify the information required for the  switch to send the trap to start the Netsight OneView application.</t>
  </si>
  <si>
    <t>A referência apresentada trata apenas de configuração inicial do equipamento, não cobrindo outras tarefas; "The automated deployment feature has no CLI input associated with it. Its only dependency is 
whether the device is currentlyat the default configuration.". Pág 48</t>
  </si>
  <si>
    <t>3.2.1.1.105. Permitir definição de alarmes de utilização de recursos tais como, CPU, memória, utilização de taxa de transmissão da interface, memória da interface.</t>
  </si>
  <si>
    <t>NMS-Console (https://extranet.enterasys.com/downloads/Pages/dms.ashx?download=ec1e462d-8646-4029-b8da-1d830b8ff75c) (https://extranet.enterasys.com/downloads/Pages/dms.ashx?download=ec1e462d-8646-4029-b8da-1d830b8ff75c)</t>
  </si>
  <si>
    <t>The NetSight Event View (located at the bottom of the NetSight Console main window) lets you view alarm, event, and trap information for Console and other NetSight applications. There are four Event View tabs when Console is first installed: Console, Alarms, Traps, and Syslog</t>
  </si>
  <si>
    <t>3.2.1.1.106. Permitir aplicação de atualizações no sistema, em serviço.</t>
  </si>
  <si>
    <t>High Availability Firmware Upgrades (HAU)</t>
  </si>
  <si>
    <t>3.2.1.1.107. Implementar endereço IP virtual (loopback) para gerência fora de banda.</t>
  </si>
  <si>
    <t>lpbk - loopback interfaces, or
lo - the local (software loopback) interface</t>
  </si>
  <si>
    <t>A referência apresentada trata da sintaxe usada na CLI para se referir às portas do equipamento</t>
  </si>
  <si>
    <t>3.2.1.1.108. Caso o equipamento possua funcionalidade de acesso por Telnet ou via HTTP, o equipamento deverá permitir que estas sejam desabilitadas, através de configuração, sem prejuízo às demais funcionalidades do mesmo.</t>
  </si>
  <si>
    <t>194
95</t>
  </si>
  <si>
    <t>set telnet
Use this command to enable or disable Telnet on the device.
Syntax
set telnet {enable | disable} {all | inbound |outbound}
set webview
Use this command to enable or disable WebView.
Syntax
set webview {enable | disable}</t>
  </si>
  <si>
    <t>3.2.1.1.109. Implementar comandos de depuração.</t>
  </si>
  <si>
    <t>Within the IP packet debug utility, monitoring can be filtered based upon VLAN, MAC address, Ether type, access list or ARP address using the debug packet filter command. Debug message display can be both throttled to a specified number of messages per second or a maximum limit as well as set for a maximum or minimum level of information per message using the debug packet control command. If the maximum limit is reached, restart the packet debug utility to restart message display. By default messages display at a verbose level. The information level can also be set to brief to display less information per message.</t>
  </si>
  <si>
    <t>3.2.1.1.110. Implementar RFC 854 Telnet client and server.</t>
  </si>
  <si>
    <t>RFC 854 Telnet</t>
  </si>
  <si>
    <t>3.2.1.1.111. Suportar e Implementar funcionalidades SNMP, bem como:</t>
  </si>
  <si>
    <t xml:space="preserve">3.2.1.1.111.1.      Implementar RFC 1213 - Management Information Base for Network Management of TCP/IP-based internets: MIB-II; </t>
  </si>
  <si>
    <t>RFC 1213 MIB-II</t>
  </si>
  <si>
    <t>3.2.1.1.111.2.      Suportar RFC 1215 MIB-II - A Convention for Defining Traps for use with the SNMP;</t>
  </si>
  <si>
    <t>RFC 1215 MIB-II A Convention for Defining Traps for use with the SNMP</t>
  </si>
  <si>
    <t>3.2.1.1.111.3.      Implementar RFC 2233 The Interfaces Group MIB using SMIv2;</t>
  </si>
  <si>
    <t>RFC 2233 The Interfaces Group MIB using SMIv2</t>
  </si>
  <si>
    <t>3.2.1.1.111.4.      Implementar RFC 2578 - Structure of Management Information Version 2 (SMIv2);</t>
  </si>
  <si>
    <t>RFC 2578 SNMPv2 SMI</t>
  </si>
  <si>
    <t>3.2.1.1.111.5.      Implementar RFC 2579 - Textual Conventions for SMIv2;</t>
  </si>
  <si>
    <t>RFC 2579 SNMPv2-TC</t>
  </si>
  <si>
    <t>3.2.1.1.111.6.      Implementar RFC 2580 - Conformance Statements for SMIv2;</t>
  </si>
  <si>
    <t>RFC 2580  Conformance Statements for SMIv2</t>
  </si>
  <si>
    <t>3.2.1.1.111.7.      Implementar RFC 1905 ou RFC 3416 - Version 2 of the Protocol Operations for the Simple Network Management Protocol (SNMP);</t>
  </si>
  <si>
    <t>RFC 3416 Version 2 of the Protocol Operations for the Simple Network Management Protocol</t>
  </si>
  <si>
    <t>3.2.1.1.111.8.      Implementar RFC 3418 - Management Information Base (MIB) for the Simple Network Management Protocol (SNMP);</t>
  </si>
  <si>
    <t>RFC 3418 SNMPv2 MIB</t>
  </si>
  <si>
    <t>3.2.1.1.111.9.      Implementar RFC 2576 ou RFC 3584 - Coexistence between Version 1, Version 2, and Version 3 of the Internet-standard Network Management Framework;</t>
  </si>
  <si>
    <t>RFC 2576 SNMP-Community MIB</t>
  </si>
  <si>
    <t>3.2.1.1.111.10.  Implementar RFC 2665 ou RFC 3635 - Definitions of Managed Objects for the Ethernet-like Interface Types;</t>
  </si>
  <si>
    <t>RFC 3635 EtherLike MIB</t>
  </si>
  <si>
    <t xml:space="preserve">3.2.1.1.111.11.  Implementar RFC 1493 ou RFC 2674 ou RFC 4363 - Definitions of Managed Objects for Bridges with Traffic Classes, Multicast Filtering, and Virtual LAN Extensions 802.1p / 802.1Q MIBs; </t>
  </si>
  <si>
    <t>RFC 1493 Bridge MIB
RFC 2674 802.1p/q MIB</t>
  </si>
  <si>
    <t>3.2.1.1.111.12.  Implementar RFC 1354 ou RFC 2096 ou RFC 4292 - IP Forwarding Table MIB;</t>
  </si>
  <si>
    <t>8, 9</t>
  </si>
  <si>
    <t>RFC 2096 IP Forwarding Table MIB
RFC 4292 IP Forwarding MIB</t>
  </si>
  <si>
    <t>3.2.1.1.111.13.  Implementar RFC 2233 ou RFC 2863 – The Interface Group MIB;</t>
  </si>
  <si>
    <t>RFC 2233 The Interfaces Group MIB using SMIv2
RFC 2863 IF MIB</t>
  </si>
  <si>
    <t>3.2.1.1.111.14.  Implementar RFC 1724 - RIP Version 2 MIB Extension;</t>
  </si>
  <si>
    <t>RFC 1724 RIPv2 MIB</t>
  </si>
  <si>
    <t>3.2.1.1.111.15.  Implementar RFC 1850 ou RFC 4750 - OSPF Version 2 MIB;</t>
  </si>
  <si>
    <t>RFC 1850 OSPF MIB
RFC 4750 OSPFv2 MIB</t>
  </si>
  <si>
    <t>3.2.1.1.111.16.  Implementar RFC 2787 - VRRP MIB;</t>
  </si>
  <si>
    <t>RFC 2787 VRRP MIB</t>
  </si>
  <si>
    <t>3.2.1.1.112. Implementar a exportação de fluxos e suportar ferramentas de coleta de informações de tráfego IP como NetFlow ou SFLOW (RFC 3176) ou IPFIX (RFC 3917). A ativação dessa ferramenta não poderá prejudicar o desempenho do switch.</t>
  </si>
  <si>
    <t>Line Rate, non-sampled Netflow (v5/v9)</t>
  </si>
  <si>
    <t>Ver observações já apresentadas no corpo do texto a respeito de fluxos NetFlow/SFLOW</t>
  </si>
  <si>
    <t xml:space="preserve">3.2.1.1.113. Suportar múltiplas imagens de firmware ou permitir a atualização da imagem por intermédio de download de servidor de rede. </t>
  </si>
  <si>
    <t>A referência apresentada é insuficiente ou inadequada para identificação de conformidade com o requisito (múltiplas imagens e atualização via servidor)</t>
  </si>
  <si>
    <t>3.2.1.1.113.1.      O equipamento deverá suportar no mínimo 2 imagens.</t>
  </si>
  <si>
    <t>A referência apresentada é insuficiente ou inadequada para identificação de conformidade com o requisito (múltiplas imagens)</t>
  </si>
  <si>
    <t xml:space="preserve">3.2.1.1.113.2.      Considera-se imagem software, firmware ou arquivo de configuração capaz de inicializar o equipamento. </t>
  </si>
  <si>
    <t>Setting the Boot Firmware Image
You can set the boot firmware image, which is the image that will be loaded automatically after the system has been reset. 
To set the boot firmware image, use the set boot system command.
set boot system filename</t>
  </si>
  <si>
    <t>3.2.1.1.114. Versão do sistema operacional/firmware mais recente, bem como licença para realização de updates e bug-fixes.</t>
  </si>
  <si>
    <t>Firmware Version 8.11.04.0006  October 2013</t>
  </si>
  <si>
    <t>3.2.1.1.115. Permitir gerenciamento e configuração in-band por meio de navegador HTTP ou HTTPS, SSHv2 ou superior; de no mínimo 2 (duas) conexões simultâneas, e out-of-band por meio de linha de comando e porta console com conector RJ-45 ou USB ou RS-232.</t>
  </si>
  <si>
    <t>Web-based Management Interface
Industry Common Command Line Interface</t>
  </si>
  <si>
    <t>3.2.1.1.116. Suportar contadores de quadros recebidos, transmitidos, descartados e com erros para todas as interfaces, incluindo as 10 Gigabit Ethernet;</t>
  </si>
  <si>
    <t>The recording of current statistics measured by the RMON probe for each monitored interface on the device is a function of the RMON statistics group. The statistics group function monitors packet types: broadcast, multicast, dropped, collisions, CRC errored, over and undersized, fragments, and jabbers. RMON gathers the sum of received and transmitted counters by default.RMON statistics can be configured to gather the sum of received and transmitted counter, received only, or transmitted only by setting the statistics direction.</t>
  </si>
  <si>
    <t>"show rmon history
Use this command to display RMON history properties and statistics. The RMON history group 
records periodic statistical samples from a network."</t>
  </si>
  <si>
    <t>3.2.1.1.117. Módulo de 48 portas Gigabit Ethernet 1000Base-T autosense e autonegociável, com conectores RJ-45, segundo o padrão IEEE 802.3ab. As portas deverão ser compatíveis com Fast Ethernet 100BASE-TX no padrão IEEE 802.3u.</t>
  </si>
  <si>
    <t>ST1206-0848-F6 S-Series I/O-Fabric S150 Module, 1280Gbps Load Sharing - 48 Ports 10/100/1000BASE-T via RJ45 with PoE (802.3at) and two Type2 option 
slots (Used in S1/S4/S6/S8)</t>
  </si>
  <si>
    <t>3.2.1.1.118. O módulo deverá ser do mesmo fabricante do switch tipo 1 e ocupar somente um slot do chassi.</t>
  </si>
  <si>
    <t>I/O Module Inst Guide (https://extranet.enterasys.com/downloads/Pages/dms.ashx?download=47705db8-2359-4177-bd8f-a09f5945558e) (https://extranet.enterasys.com/downloads/Pages/dms.ashx?download=47705db8-2359-4177-bd8f-a09f5945558e)</t>
  </si>
  <si>
    <t>Enterasys S-Series™
I/O Module</t>
  </si>
  <si>
    <t>3.2.1.1.119. Implementar capacidade de comutação de no mínimo 80 (oitenta) Gbps, ou seja, 40 (quarenta) Gbps entrando e saindo simultaneamente. Admitir-se-á oversubscription de acordo com a capacidade do slot do chassis.</t>
  </si>
  <si>
    <t>I/O Switching Capacit 160Gbps
Module Throughput 120Mpps</t>
  </si>
  <si>
    <t>A referência apresentada não menciona o módulo ofertado na proposta  (ST1206-0848)</t>
  </si>
  <si>
    <t>3.2.1.1.120. Possuir capacidade de comutação local em camadas 2 e 3 para evitar que tráfego entre portas do mesmo módulo necessite atravessar o backplane.</t>
  </si>
  <si>
    <t>The S-Series provides a highly resilient distributed switching and routing architecture with management and control functions embedded in each module, delivering unsurpassed reliability, scalability, and fault tolerance.</t>
  </si>
  <si>
    <r>
      <t>A referência apresentada é insuficiente ou inadequada para identificação de conformidade com o requisito (</t>
    </r>
    <r>
      <rPr>
        <i/>
        <sz val="9"/>
        <color theme="1"/>
        <rFont val="Calibri"/>
        <family val="2"/>
        <scheme val="minor"/>
      </rPr>
      <t>Local switching capability</t>
    </r>
    <r>
      <rPr>
        <sz val="9"/>
        <color theme="1"/>
        <rFont val="Calibri"/>
        <family val="2"/>
        <scheme val="minor"/>
      </rPr>
      <t>)</t>
    </r>
  </si>
  <si>
    <t>3.2.1.1.121. Módulo de 4 (quatro) portas 10 Gigabit Ethernet autosense e autonegociável, compatíveis com as seguintes interfaces definidas nos padrões LAN PHY IEEE 802.3ae: 10Gbase-sR, 10GBASE-LR e 10GBase-ER.</t>
  </si>
  <si>
    <t>SOK2208-0104 S-Series Option Module (Type1) - 4 Ports 10GBASE-X via SFP+ (Compatible with Type1 &amp; Type2 option slots)</t>
  </si>
  <si>
    <r>
      <t>A referência apresentada é insuficiente ou inadequada para identificação de conformidade com o requisito (</t>
    </r>
    <r>
      <rPr>
        <i/>
        <sz val="9"/>
        <color theme="1"/>
        <rFont val="Calibri"/>
        <family val="2"/>
        <scheme val="minor"/>
      </rPr>
      <t>compatibilidade com os padrões LAN PHY IEEE 802.3ae: 10Gbase-sR, 10GBASE-LR e 10GBase-ER</t>
    </r>
    <r>
      <rPr>
        <sz val="9"/>
        <color theme="1"/>
        <rFont val="Calibri"/>
        <family val="2"/>
        <scheme val="minor"/>
      </rPr>
      <t>)</t>
    </r>
  </si>
  <si>
    <t>3.2.1.1.122. Todas as interfaces ópticas de 10 Gigabit Ethernet devem suportar a inserção de transceiver de mesmas características físicas, do mesmo tipo e fabricante que os demais especificados neste documento.</t>
  </si>
  <si>
    <t>Transceivers (https://extranet.enterasys.com/downloads/Pages/dms.ashx?download=41ee0269-2974-46b2-b70a-866715ecfc7b) (https://extranet.enterasys.com/downloads/Pages/dms.ashx?download=41ee0269-2974-46b2-b70a-866715ecfc7b)</t>
  </si>
  <si>
    <t>10GB-SR-SFPP 10 Gb, 10GBASE-SR, IEEE 802.3 AE, 850 nm , 33/82/300/550 m, LC SFP+</t>
  </si>
  <si>
    <t>3.2.1.1.123. Não serão aceitos módulos com interfaces fixas (sem Transceivers (https://extranet.enterasys.com/downloads/Pages/dms.ashx?download=41ee0269-2974-46b2-b70a-866715ecfc7b) intercambiáveis), de modo a garantir a flexibilidade do sistema.</t>
  </si>
  <si>
    <t>Referência inserida indevidamente no texto da especificação. Cabe esclarecer qual deve ser considerada</t>
  </si>
  <si>
    <t>3.2.1.1.124. O módulo deverá ser do mesmo fabricante do switch tipo 1 e ocupar somente um slot do chassi.</t>
  </si>
  <si>
    <t>I/O Module Inst Guide (https://extranet.enterasys.com/downloads/Pages/dms.ashx?download=47705db8-2359-4177-bd8f-a09f5945558e)</t>
  </si>
  <si>
    <t>3.2.1.1.125. Implementar capacidade de comutação de no mínimo 80 (oitenta) Gbps, ou seja, 40 (quarenta) Gbps entrando e saindo simultaneamente. Admitir-se-á oversubscription de acordo com a capacidade do slot do chassis.</t>
  </si>
  <si>
    <t>A referência apresentada não menciona o módulo ofertado na proposta  (SOK2208-0104)</t>
  </si>
  <si>
    <t>3.2.1.1.126. Implementar capacidade de encaminhamento de pacotes IPv4 de no mínimo 39 (trinta e nova) Mpps, considerando pacotes de no máximo 128 (cento e vinte e oito) bytes.. Admitir-se-á oversubscription de acordo com a capacidade do slot do chassis.</t>
  </si>
  <si>
    <t>3.2.1.1.127. Implementar capacidade de encaminhamento de pacotes IPv6 de no mínimo 34 (trinta e quatro) Mpps, considerando pacotes de no máximo 148 (cento e quarenta e oito) bytes. Admitir-se-á oversubscription de acordo com a capacidade do slot do chassis.</t>
  </si>
  <si>
    <t>3.2.1.1.128. Possuir capacidade de comutação local em camadas 2 e 3 para evitar que tráfego entre portas do mesmo módulo necessite ‘atravessar o backplane.</t>
  </si>
  <si>
    <t>3.2.1.1.129. Suportar o padrão IEEE802.3ae.</t>
  </si>
  <si>
    <t>Transceivers (https://extranet.enterasys.com/downloads/Pages/dms.ashx?download=41ee0269-2974-46b2-b70a-866715ecfc7b)</t>
  </si>
  <si>
    <t>Na pág. 6 não há referência sobre IEEE802.3ae</t>
  </si>
  <si>
    <t>3.2.1.1.130. Compatível em forma e funcionalidade com os demais Transceivers (https://extranet.enterasys.com/downloads/Pages/dms.ashx?download=41ee0269-2974-46b2-b70a-866715ecfc7b) especificados neste documento</t>
  </si>
  <si>
    <t>Transceiver Compatibility</t>
  </si>
  <si>
    <t>Referência inserida indevidamente no texto da especificação. Contudo, verifica-se na proposta que os transcievers ofertados são idênticos</t>
  </si>
  <si>
    <t>3.2.2.1.    Switch tipo 2 (Switch de Borda com 48 portas UTP 1 GbE sem suporte PoE)</t>
  </si>
  <si>
    <t>Datasheet C-Series (https://extranet.enterasys.com/downloads/Pages/dms.ashx?download=e3d44994-939d-45f8-9c12-fcfc4e221534)</t>
  </si>
  <si>
    <t>C5K125-48 (48) 10/100/1000 RJ45 ports, (2) combo SFP ports, (2) SFP+, (2) dedicated high-speed stacking ports and 
external RPS connector. Total active ports per switch: (48) Gigabit ports + (2) 1GE or 10GE SFP+ ports</t>
  </si>
  <si>
    <t>3.2.2.1.1.        Permitir instalação em gabinete de 19" (dezenove polegadas). Os equipamentos ofertados deverão vir acompanhados de kits de fixação, cabos, acessórios e demais materiais necessários à sua instalação, configuração e operação.</t>
  </si>
  <si>
    <t>C-Series Inst. Guide (https://extranet.enterasys.com/downloads/Pages/dms.ashx?download=87edbe73-a6c9-40ec-867d-5eee014411cd)</t>
  </si>
  <si>
    <t>21
28</t>
  </si>
  <si>
    <t>You can install the switch on a flat surface or into a standard 19-inch rack with customer-supplied mounting hardware
Unpacking the Switch
Item Quantity
C5 switch 1
Mounting kit, consisting of two mounting brackets and eight M3x6-mm screws for rack 
mounting
1
Rubber feet with adhesive backing for installation on a flat surface 4
AC power cord (The type of power cord is country dependent.) 1
DB9 female-to-DB9 female Console Cable 1
Quick Reference 1</t>
  </si>
  <si>
    <t>3.2.2.1.2.        LEDs de identificação de atividades de status do sistema, de cada porta e de alimentação.</t>
  </si>
  <si>
    <t>Checking the LEDs
The following sections define the behavior of the LEDs on the C5</t>
  </si>
  <si>
    <t>Referência encontrada na Pág 59</t>
  </si>
  <si>
    <t>3.2.2.1.3.        Fonte de alimentação AC de 100 a 240 V, 50-60 Hz, com chaveamento automático (detecção automática de tensão e freqüência e chaveamento de acordo).</t>
  </si>
  <si>
    <t>Power Requirements</t>
  </si>
  <si>
    <t>3.2.2.1.4.        Possuir altura de no máximo 1 RU.</t>
  </si>
  <si>
    <t>Physical Specifications</t>
  </si>
  <si>
    <t>3.2.2.1.5.        Suportar operação normal em temperaturas de 5ºC até 40°C.</t>
  </si>
  <si>
    <t>Temperature</t>
  </si>
  <si>
    <t>3.2.2.1.6.        Objetivando facilidade de implementação, manutenção e operação da infraestrutura, interoperabilidade, intercambialidade, gerência unificada, suporte e garantia, os switches do tipo 2 devem ser do mesmo fabricante que aqueles dos tipos 1 e 3.</t>
  </si>
  <si>
    <t>3.2.2.1.7.        Possuir 48 portas GigabitEthernet 1000Base-T autosense e autonegóciavel com suporte a conectores RJ-45 de acordo com o padrão IEEE 802.3ab. As portas deverão ser compatíveis com Fast Ethernet 100BASE-TX no padrão IEEE 802.3u.</t>
  </si>
  <si>
    <t>3
10</t>
  </si>
  <si>
    <t>IEEE 802.3ab – GE over Twisted Pair
IEEE 802.3i – 10Base-T
IEEE 802.3u – 100Base-T, 100Base-FX
C5K125-48 (48) 10/100/1000 RJ45 ports, (2) combo SFP ports, (2) SFP+, (2) dedicated high-speed stacking ports and external RPS connector. Total active ports per switch: (48) Gigabit ports + (2) 1GE or 10GE SFP+ ports</t>
  </si>
  <si>
    <t>A referência contida na pág 10 não menciona o SPF+</t>
  </si>
  <si>
    <t>3.2.2.1.8.        Possuir, no mínimo, 2 (duas) portas 10 GbE com suporte à inserção de Transceivers (https://extranet.enterasys.com/downloads/Pages/dms.ashx?download=41ee0269-2974-46b2-b70a-866715ecfc7b) (compatíveis com padrão IEEE 802.3z e IEEE 802.3ab). Esses Transceivers (https://extranet.enterasys.com/downloads/Pages/dms.ashx?download=41ee0269-2974-46b2-b70a-866715ecfc7b) devem ter as mesmas características físicas, o mesmo tipo e fabricante que os demais especificados neste documento; Essas portas podem estar incluídas na quantidade exigida no item 3.2.2.1.7. Se essas portas estiverem incluídas na quantidade especificada no item 3.2.2.1.7, os respectivos Transceivers (https://extranet.enterasys.com/downloads/Pages/dms.ashx?download=41ee0269-2974-46b2-b70a-866715ecfc7b) UTP devem ser fornecidos</t>
  </si>
  <si>
    <t>IEEE 802.3ab – GE over Twisted Pair
IEEE 802.3z – GE over Fiber
C5K125-48 (48) 10/100/1000 RJ45 ports, (2) combo SFP ports, (2) SFP+, (2) dedicated high-speed stacking ports and external RPS connector. Total active ports per switch: (48) Gigabit ports + (2) 1GE or 10GE SFP+ ports</t>
  </si>
  <si>
    <t>3.2.2.1.9.        Para garantia de interoperabilidade e intercambialidade completa dos componentes dentro do projeto, as portas ópticas deverão ser compatíveis com os Transceivers (https://extranet.enterasys.com/downloads/Pages/dms.ashx?download=41ee0269-2974-46b2-b70a-866715ecfc7b) 10GBASE-SR constantes nesta especificação.</t>
  </si>
  <si>
    <t>3.2.2.1.10.     Arquitetura de switch Stackable, permitindo o empilhamento de no mínimo 6 (seis) unidades por caminhos redundantes através de cabo do tipo closed-loop (anel), e com desempenho mínimo de 10 (dez) Gbps full-duplex por porta de empilhamento, ou seja, 10Gbps entrando e saindo simultaneamente. Esta conexão redundante deve ser ativada automaticamente em caso de falha na conexão primária. As portas de empilhamento devem ser adicionais às solicitadas no itens 3.2.2.1.7 e 3.2.2.1.8. Os dispositivos que compõem a pilha devem ser gerenciáveis através de um único endereço IP.</t>
  </si>
  <si>
    <t>2
7</t>
  </si>
  <si>
    <t xml:space="preserve">Reliability and Availability
A virtual switch can be created by interconnecting as many as eight C5s in a single stack,
Physical Ports
• (2) dedicated stacking ports
Stacking Capacity
128 Gbps (95.2 Mpps)
</t>
  </si>
  <si>
    <t>3.2.2.1.11.     Os switches tipo 2 e tipo 3 devem possuir compatibilidade mútua quanto à funcionalidade de empilhamento, de modo que switches dos dois tipos possam fazer parte da mesma pilha.</t>
  </si>
  <si>
    <t>Ciente e de acordo. Os equipamentos são do fabricante Enterasys e compatíveis entre sí</t>
  </si>
  <si>
    <t>A referência apresentada é insuficiente ou inadequada para identificação de conformidade com o requisito</t>
  </si>
  <si>
    <t xml:space="preserve">3.2.2.1.12.     Possuir porta de console para ligação direta e através de terminal RS-232 para acesso à interface de linha de comando. Poderá ser fornecida porta de console com interface USB. </t>
  </si>
  <si>
    <t>Physical Ports
(1) DB9 console port</t>
  </si>
  <si>
    <t>3.2.2.1.13.     Deverá ser fornecido cabo de console compatível com a porta de console do equipamento a partir de computador equipado com porta USB, bem como os cabos para permitir o empilhamento, conforme especificado no item 3.2.2.1.10.</t>
  </si>
  <si>
    <t>DB9 female-to-DB9 female Console Cable</t>
  </si>
  <si>
    <t>A referência fala de cabo com conectores DB9 nas extremidades, e não USB. Além disto, não há menção ao fornecimento de cabos de empilhamento</t>
  </si>
  <si>
    <t>3.2.2.1.14.     Capacidade de comutação de no mínimo 80 (oitenta) Gbps non-blocking, ou seja, 40 (quarenta) Gbps entrando e saindo simultaneamente.</t>
  </si>
  <si>
    <t>Switching Capacity
136 Gbps (101.2 Mpps)</t>
  </si>
  <si>
    <t>3.2.2.1.15.     Capacidade de memória RAM que seja suficiente para comportar, no mínimo, duas imagens do sistema operacional e duas imagens de configuração simultaneamente.</t>
  </si>
  <si>
    <t>Processors/Memory
Processor MPC8378, 667 MHz processor 
Synchronous Dynamic Random Access Memory (SDRAM) 512 MB
FLASH Memory 32 MB</t>
  </si>
  <si>
    <t>"The stackable and standalone fixed switches allow you to download and store dual images. The backup image can be downloaded and selectedas the startup image by using the commands described in this section". Pág 93, C-Series Config Guide</t>
  </si>
  <si>
    <t xml:space="preserve">3.2.2.1.16.     Os equipamentos devem ter capacidade de memória e processamento suficientes para suportar todas as funcionalidades aqui especificadas, inclusive com operação simultânea de várias delas. </t>
  </si>
  <si>
    <t>Processors/Memory
Processor MPC8544, 1000 MHz processor 
Synchronous Dynamic Random Access Memory (SDRAM) 512 MB
FLASH Memory 32 MB</t>
  </si>
  <si>
    <r>
      <t xml:space="preserve">3.2.2.1.17.     </t>
    </r>
    <r>
      <rPr>
        <sz val="8"/>
        <color rgb="FF000000"/>
        <rFont val="Calibri"/>
        <family val="2"/>
        <scheme val="minor"/>
      </rPr>
      <t>Implementar</t>
    </r>
    <r>
      <rPr>
        <sz val="8"/>
        <color theme="1"/>
        <rFont val="Calibri"/>
        <family val="2"/>
        <scheme val="minor"/>
      </rPr>
      <t xml:space="preserve"> as seguintes funcionalidades/</t>
    </r>
    <r>
      <rPr>
        <sz val="8"/>
        <color rgb="FF000000"/>
        <rFont val="Calibri"/>
        <family val="2"/>
        <scheme val="minor"/>
      </rPr>
      <t>padrões</t>
    </r>
    <r>
      <rPr>
        <sz val="8"/>
        <color theme="1"/>
        <rFont val="Calibri"/>
        <family val="2"/>
        <scheme val="minor"/>
      </rPr>
      <t>:</t>
    </r>
  </si>
  <si>
    <t>3.2.2.1.17.1.         Padrão IEEE 802.3x (Flow Control);</t>
  </si>
  <si>
    <t>3.2.2.1.17.2.         Padrão IEEE 802.1d (Spanning Tree);</t>
  </si>
  <si>
    <t>IEEE 802.1D – MAC Bridges</t>
  </si>
  <si>
    <t>3.2.2.1.17.3.         Padrão IEEE 802.1w (Rapid Spanning Tree);</t>
  </si>
  <si>
    <t>IEEE 802.1w – Rapid Spanning Tree Reconvergence</t>
  </si>
  <si>
    <t>3.2.2.1.17.4.         Padrão IEEE 802.1s (Multiple Spanning Tree);</t>
  </si>
  <si>
    <t>IEEE 802.1s – Multiple Spanning Trees</t>
  </si>
  <si>
    <t>3.2.2.1.17.5.         Padrão IEEE 802.3ad (Link Aggregation);</t>
  </si>
  <si>
    <t>IEEE 802.3ad – Link Aggregation</t>
  </si>
  <si>
    <t>3.2.2.1.17.6.         Padrão IEEE 802.1p (CoS – Class of Service);</t>
  </si>
  <si>
    <t>IEEE 802.1p – Traffic classification</t>
  </si>
  <si>
    <t>3.2.2.1.17.7.         Padrão IEEE 802.1x (Network Access Control);</t>
  </si>
  <si>
    <t>IEEE 802.1X Port Authentication</t>
  </si>
  <si>
    <t>3.2.2.1.17.8.         VLANs segundo o padrão IEEE 802.1q;</t>
  </si>
  <si>
    <t>IEEE 802.1q – VLAN Tagging</t>
  </si>
  <si>
    <t>3.2.2.1.17.9.         IGMPv1,IGMPv2 e IGMPv3 snooping;</t>
  </si>
  <si>
    <t>IGMP Snooping v1/v2/v3</t>
  </si>
  <si>
    <t>3.2.2.1.17.10.      DHCP snooping ou funcionalidade similar que permita o bloqueio de servidores DHCP não autorizados na rede;</t>
  </si>
  <si>
    <t>DHCP Spoof Protection</t>
  </si>
  <si>
    <t>3.2.2.1.17.11.      DHCP relay;</t>
  </si>
  <si>
    <t>RFC 3046 – DHCP/BootP Relay</t>
  </si>
  <si>
    <t>3.2.2.1.17.12.      BOOTP relay;</t>
  </si>
  <si>
    <t>3.2.2.1.17.13.      Espelhamento do tráfego de entrada e saída de múltiplas portas do switch em uma única porta, inclusive entre portas de diferentes unidades de uma pilha;</t>
  </si>
  <si>
    <t>One-to-One and Many-to-One Port Mirroring</t>
  </si>
  <si>
    <t>A referência apresentada é insuficiente ou inadequada para identificação de conformidade com o requisito (mirroring entre fiferentes switches de uma mesma pilha)</t>
  </si>
  <si>
    <t>3.2.2.1.17.14.      Espelhamento do tráfego de entrada e saída de múltiplas VLANs do switch em uma única porta, inclusive entre portas de diferentes unidades de uma pilha;</t>
  </si>
  <si>
    <t xml:space="preserve">VLAN Marking of Mirror Traffic </t>
  </si>
  <si>
    <t>A referência apresentada é insuficiente ou inadequada para identificação de conformidade com o requisito (mirroring entre diferentes switches de uma mesma pilha)</t>
  </si>
  <si>
    <t>3.2.2.1.17.15.      Mecanismo de limitação (supressão) de broadcast;</t>
  </si>
  <si>
    <t>Host CPUProtection – Broadcast/ Multicast/ Unknown Unicast Suppression</t>
  </si>
  <si>
    <t>3.2.2.1.17.16.      Mecanismos de proteção contra Destination Lookup Failure (arp spoofing);</t>
  </si>
  <si>
    <t>ARP Spoof Protection</t>
  </si>
  <si>
    <t xml:space="preserve">3.2.2.1.17.17.      Permitir encaminhamento de Jumbo Frames com tamanho mínimo de 9000 bytes nas portas Gigabit Ethernet; </t>
  </si>
  <si>
    <t>Jumbo Frame support (9,216 bytes)</t>
  </si>
  <si>
    <t>3.2.2.1.18.     Implementar os protocolos LLDP (IEEE 802.1ab) e LLDP-MED.</t>
  </si>
  <si>
    <t>IEEE 802.1AB – LLDP
ANSI/TIA-1057 – LLDP-MED</t>
  </si>
  <si>
    <t>3.2.2.1.19.     Implementar reconhecimento de Telefones IP e provisioná-los na VLAN de voz automaticamente.</t>
  </si>
  <si>
    <t>The C5 uses multiple standards-based discovery methods with Enterasys policy capabilities to automatically identify and provision VoIP services for IP phones from all major vendors</t>
  </si>
  <si>
    <t>3.2.2.1.20.     Implementar IPv6.</t>
  </si>
  <si>
    <t>Dual IPv4/IPv6 Management Support</t>
  </si>
  <si>
    <t>3.2.2.1.21.     Permitir a configuração de endereços IPv6 para gerenciamento.</t>
  </si>
  <si>
    <t>3.2.2.1.22.     Permitir resolução de endereços IPv4 e IPv6 para nomes (hostnames) atribuídos aos ativos de rede.</t>
  </si>
  <si>
    <t>C-Series Config Guide (https://extranet.enterasys.com/downloads/Pages/dms.ashx?download=cddbcbb7-11d5-4a9a-8614-64c89a8ed220)</t>
  </si>
  <si>
    <t>Use the nslookup command, in any command mode, to query name servers, translating hostnames to IP addresses or IP addresses to hostnames.
C5-Series(su)-&gt;nslookup -x 127.0.0.1
Name: localhost
Address: 127.0.0.1</t>
  </si>
  <si>
    <t>Referência não encontrada. Ademais, o texto explicativo não comprova a resolução de endereços IPv6</t>
  </si>
  <si>
    <t>3.2.2.1.23.     Implementar ICMPv6 com as seguintes funcionalidades: ICMP request, ICMP Reply, ICMP Neighbor Discovery Protocol (NDP), ICMP MTU Discovery.</t>
  </si>
  <si>
    <t>RFC 2466 – ICMPv6 MIB</t>
  </si>
  <si>
    <t xml:space="preserve">3.2.2.1.24.     Implementar protocolos de gerenciamento Ping, Traceroute, Telnet e SNMP sobre Ipv6. </t>
  </si>
  <si>
    <t>C-Series CLI (https://extranet.enterasys.com/downloads/Pages/dms.ashx?download=37c523a0-9f6e-44d1-b1d3-49f6c6fc15d7)</t>
  </si>
  <si>
    <t>690, 691</t>
  </si>
  <si>
    <t>ping ipv6
Use this command to test routing network connectivity by sending IP ping requests to a specific IPv6 address or to a link local address. 
traceroute ipv6
Use this command to discover the routes that packets actually take when traveling to their destination through the network on a hop-by-hop basis.</t>
  </si>
  <si>
    <t>A referência não menciona Telnet e SNMP</t>
  </si>
  <si>
    <t>3.2.2.1.25.     Implementar mecanismo de Dual Stack (IPv4 e IPv6), para permitir migração de IPv4 para IPv6.</t>
  </si>
  <si>
    <t>3.2.2.1.26.     Implementar roteamento estático para os protocolos IPv4 e IPv6.</t>
  </si>
  <si>
    <t>IPv6 Routing Configuration</t>
  </si>
  <si>
    <t>A referência a seguir, encontrada na pág 419, resolveria a questão: "Configuring Static Routes - Static routes are used to define an explicit path between two network devices. Use the ipv6 route command to configure an IPv6 static route in router global configuration mode. You must specify the destination IPv6 prefix and length, and either the global IPv6 address of the next hop or the VLAN or tunnel output interface, and the link-local address of the next hop. Optionally, you can specify a preference value for the route."
Contudo, na pág 413 há a seguinte informação: "IPv6 routing must be enabled with a license key.If you have purchased an advanced or IPv6 routing license key, and have enabled routing on the device, you must activate your license as described in the chapter entitled “Activating Licensed Features” in order to enable the IPv6 routing configuration command set. If you wish topurchase an advanced IPv6 routing license, contact Enterasys Networks Sales.". Desta forma, cabe confirmar que a licença requerida será fornecida</t>
  </si>
  <si>
    <t>3.2.2.1.27.     Deverá implementar limitação de tráfego de entrada e saída permitindo variar a taxa de limitação por valor absoluto em intervalos de 128Kbps ou valor menor</t>
  </si>
  <si>
    <t>set cos port-resource irl
Use this command to set the inbound rate limit parameters for a specific IRL resource for a specific port group.
Syntax
set cos port-resource irl group-type-index irl-index {[unit {kbps}] [rate rate] 
[type {drop}]}[syslog enable | disable] [trap enable|disable]</t>
  </si>
  <si>
    <t>A referência foi encontrada na pág 373, contudo, trata apenas de limitação do tráfego de entrada (inbound)</t>
  </si>
  <si>
    <t>3.2.2.1.28.     Implementar pelo menos 4 (quatro) filas de prioridade em Hardware por porta GbE e 10GbE</t>
  </si>
  <si>
    <t>The C5’s highly customizable Layer 2/3/4 packet classification capabilities work together with the 8 hardware-based priority queues associated with each Ethernet port to support a suite of differentiated services with as many as 8 distinct priority levels to provide guaranteed Quality of Service (QoS) for critical voice and video network traffic</t>
  </si>
  <si>
    <t>3.2.2.1.29.     Implementar funcionalidades de controle e limitação de tráfego por classe de serviço.</t>
  </si>
  <si>
    <t>Class of Service (CoS)</t>
  </si>
  <si>
    <t>3.2.2.1.30.     Implementar classificação e marcação de pacotes baseada em endereço de origem.</t>
  </si>
  <si>
    <t>Layer 2/3/4 Classification</t>
  </si>
  <si>
    <t>3.2.2.1.31.     Implementar classificação e marcação de pacotes baseada em porta de origem.</t>
  </si>
  <si>
    <t>3.2.2.1.32.     Implementar classificação e marcação de pacotes baseada em endereço de destino.</t>
  </si>
  <si>
    <t>3.2.2.1.33.     Implementar classificação e marcação de pacotes baseada em porta de destino.</t>
  </si>
  <si>
    <t>3.2.2.1.34.     Implementar classificação e marcação de pacotes baseada em marcação DSCP.</t>
  </si>
  <si>
    <t>IP ToS/DSCP Marking/Remarking</t>
  </si>
  <si>
    <t>3.2.2.1.35.     Implementar classificação e marcação de pacotes baseada em marcação IP Precedence.</t>
  </si>
  <si>
    <t>IP Precedence</t>
  </si>
  <si>
    <t>3.2.2.1.36.     Implementar classificação e marcação de pacotes baseada em CoS (“Class of Service” – nível 2).</t>
  </si>
  <si>
    <t>CoS Priority and ToS Rewrite
Supported in both layer 2 and layer 3</t>
  </si>
  <si>
    <t>3.2.2.1.37.     Reconhecer telefones IP (de qualquer fabricante) e promover a associação automática de seu tráfego a VLAN específica de voz para isolamento e priorização do tráfego.</t>
  </si>
  <si>
    <t>3.2.2.1.38.     Implementar os seguintes algoritmos de fila: Strict Priority e Round Robin com distribuição de pesos WRR (Weighted Round Robin) ou SRR (Shaped Round Robin).</t>
  </si>
  <si>
    <t>Mixed Queuing Control – Strict and Weighted Round Robin</t>
  </si>
  <si>
    <t>Referência encontrada na pág 4</t>
  </si>
  <si>
    <t>3.2.2.1.39.     Controle de acesso por porta segundo o padrão IEEE 802.1x, com configuração dinâmica da VLAN do usuário autenticado.</t>
  </si>
  <si>
    <t>C-Series Authentication (https://extranet.enterasys.com/downloads/Pages/dms.ashx?download=cf5b6f90-13a1-4253-add1-5d2a7a0cbb23)</t>
  </si>
  <si>
    <t>Multi-User Authentication
Multi‐user authentication provides for the per‐user or per‐device provisioning of network resources when authenticating. It supports the ability to receive from the authentiction server:</t>
  </si>
  <si>
    <t xml:space="preserve">3.2.2.1.40.     Configuração automática de VLAN de quarentena para a porta de dispositivos/usuários autenticados no padrão IEEE 802.1x. </t>
  </si>
  <si>
    <t>RFC 3580’s RADIUS tunnel attributes are often configured on a RADIUS server to dynamically assign users belonging to the same organizational group within an enterprise to the same VLAN, or to place all offending users according to the organization’s security policy in a Qu rantine VLAN.</t>
  </si>
  <si>
    <t>3.2.2.1.41.     Caso o dispositivo a ser conectado não possua cliente IEEE 802.1x, o switch o posicionará em uma VLAN default.</t>
  </si>
  <si>
    <t>When enhanced mode is enabled, PWA will use a guest password and guest user name to grant network access with default policy privileges to users without established login nam s and passwords. 
In order to configure guest networking privileges, you need to set the guest status, user name, and password. You can set guest status for no authentication, RADIUS authentication, or disabled. When you set guest status to no authentication, guest status is provided with its asociated policy, but no authentication takes place. When you set guest status to RADIUS authentication, guest status is provided only after a successful authentication takes place. If guest netwo king status is disabled, all supplicants must be authenticated with a valid user name and password at the login page.</t>
  </si>
  <si>
    <t xml:space="preserve">3.2.2.1.42.     Capacidade de autenticar ao menos 2 (dois) dispositivos 802.1X por porta, para suporte à autenticação de sistemas operacionais virtualizados. </t>
  </si>
  <si>
    <t>Release Notes (https://extranet.enterasys.com/downloads/Pages/dms.ashx?download=54897da7-d4d3-4cd9-8f31-3ce86ff18446)</t>
  </si>
  <si>
    <t xml:space="preserve">Multi-user authentication per port (up to 4 policy users per port) </t>
  </si>
  <si>
    <t>3.2.2.1.43.     Autenticação de dispositivos baseado no endereço MAC, via servidor RADIUS ou TACACS.</t>
  </si>
  <si>
    <t>MAC-based Port Authentication</t>
  </si>
  <si>
    <t>A refereência não explicita que a autenticação pode se dar por RADIUS ou TACACS</t>
  </si>
  <si>
    <t>3.2.2.1.44.     Limitação de endereços MAC por porta. Os endereços MAC podem ser aprendidos automaticamente ou configurados manualmente.</t>
  </si>
  <si>
    <t>Dynamic and Static MAC Locking</t>
  </si>
  <si>
    <t>Cabe esclarecer se o recurso MAC Locking funciona nos switches da série C como já descrito para a série S</t>
  </si>
  <si>
    <t>3.2.2.1.45.     Limitação de endereços MAC por VLAN. Os endereços MAC podem ser aprendidos automaticamente ou configurados manualmente.</t>
  </si>
  <si>
    <t>Use the set mac multicast command to define on what ports within a VLAN a multicast address can be dynamically learned on, or on what ports a frame with the specified MAC address can be flooded. Also, use this command to append ports to or clear ports from the egress ports list.</t>
  </si>
  <si>
    <t>Areferência apresentada trata apenas de limitação de endereços multicast</t>
  </si>
  <si>
    <t>3.2.2.1.46.     Listas de controle de acesso (ACLs), ou funcionalidade similar, baseadas em endereços MAC de origem e destino, endereços IP de origem e destino, portas TCP e UDP.</t>
  </si>
  <si>
    <t>Using Access Control Lists (ACLs) in Your Network</t>
  </si>
  <si>
    <t>"Standard IPv4 ACLs support standard rules based on source IPv4 address and mask. 
Standard IP ACLs are uniquely identified by number. 
Extended IPv4 ACLs support extended rules based on protocol, IPv4 source and destination addresses, layer 4 port, precedence, TOS or DSCP values. Extended IP ACLs are uniquely identified by number. 
MAC ACLs support rules-based source and destination MAC addresses as well as Ether type, VLAN tag, and priority tag values. MAC ACLs are uniquely identified by name.
IPv6 ACLS support rules based on protocol, IPv6source and destination addresses, layer 4 port, DSCP value, and Flow Label value. IPv6 ACLs are uniquely identified by name."</t>
  </si>
  <si>
    <t>3.2.2.1.47.     Implementar definição de grupos de usuários (perfis), no mínimo com dois diferentes níveis de acesso, um apenas de leitura e outro sem restrição a alterações.</t>
  </si>
  <si>
    <t>Setting User Accounts and Passwords
Enterasys switches are shipped with three default user accounts:
• A super-user access account with a username of admin and no password
• A read-write access account with a username of rw and no password
• A read-only access account with a username of ro and no password</t>
  </si>
  <si>
    <t>3.2.2.1.48.     Permitir controle de comandos para usuários ou grupos de usuários no equipamento.</t>
  </si>
  <si>
    <t>set system login
Use this command to create a new user login account, or to disable or enable an existing account. 
The Enterasys C5 switch supports up to 16 user accounts, including the admin account.
Syntax
set system login username {super-user | read-write | read-only} {enable | disable} 
[allowed-interval HH:MM HH:MM] [allowed-days {[Sun] [Mon] [Tue] [Wed] [Thu] [Fri] 
[Sat]}] [local-only {yes|no}] [aging days] [simultaneous-logins logins] [password 
password]</t>
  </si>
  <si>
    <t>3.2.2.1.49.     Suportar RFC 1492 TACACS+.</t>
  </si>
  <si>
    <t>TACACS+ for Management Authentication, Authorization and Auditing</t>
  </si>
  <si>
    <t>3.2.2.1.50.     Implementar mecanismos de AAA (Authentication, Authorization e Accounting) com garantia de entrega.</t>
  </si>
  <si>
    <t>An AAA (Authentication, Authorization, and Accounting) protocol for controlling 
access to network resources used by ISPs and corporations managing access to 
Internet or internal networks across an array of access technologies.</t>
  </si>
  <si>
    <t>Embora a referência apresentada seja inadequada, pois só trata de acesso público PWA, verificamos que o equipamento suporta RADIUS e TACACS</t>
  </si>
  <si>
    <t>3.2.2.1.51.     Implementar Private VLAN ou funcionalidade similar que permita segmentar uma VLAN em sub-domínios: uma VLAN primária e múltiplas VLANs secundárias.</t>
  </si>
  <si>
    <t>Port-based VLAN (private port/private VLAN)</t>
  </si>
  <si>
    <t>Cabe esclarecer o funcionamento do recurso Port-based VLAN para confirmar se pode ser usado para segmentar uma VLAN em subdomínios</t>
  </si>
  <si>
    <t>3.2.2.1.52.     Gerenciamento da pilha de switches através de um único endereço IP.</t>
  </si>
  <si>
    <t>A virtual switch can be created by interconnecting as many as eight C5s in a single stack, which can be managed via a single IP address with redundant management connections.</t>
  </si>
  <si>
    <t>3.2.2.1.53.     Implementar os seguintes protocolos e funcionalidades de gerenciamento:</t>
  </si>
  <si>
    <t>3.2.2.1.53.1.         Secure Shell (SSHv2);</t>
  </si>
  <si>
    <t>Secured Shell (SSHv2)</t>
  </si>
  <si>
    <t>3.2.2.1.53.2.         SNMPv2c e SNMPv3, com autenticação e criptografia;</t>
  </si>
  <si>
    <t>Simple Network Management Protocol (SNMP) v1/v2c/v3</t>
  </si>
  <si>
    <t>3.2.2.1.53.3.         CLI (Command Line Interface);</t>
  </si>
  <si>
    <t>making use of the Enterasys Network Management Suite’s Policy Manager or a standard CLI</t>
  </si>
  <si>
    <t>3.2.2.1.53.4.         Syslog;</t>
  </si>
  <si>
    <t>System Logging Overview</t>
  </si>
  <si>
    <t>3.2.2.1.53.5.         Gerenciamento por meio de interface gráfica (web browser) pelo protocolo HTTPS;</t>
  </si>
  <si>
    <t>Web-based Management
Webview via SSL Interface</t>
  </si>
  <si>
    <t>3.2.2.1.53.6.         FTP (File Transfer Protocol) ou TFTP (Trivial File Transfer Protocol) ou SFTP (Secure File Transfer Protocol) ou SCP (Secure Copy Protocol);</t>
  </si>
  <si>
    <t>RFC 783 – TFTP
Secure Copy (SCP)
Secure FTP (SFTP)</t>
  </si>
  <si>
    <t>3.2.2.1.53.7.         NTP (Network Time Protocol) ou SNTP (Simple Network Time Protocol);</t>
  </si>
  <si>
    <t>RFC 2030 – Simple Network Time Protocol (SNTP)</t>
  </si>
  <si>
    <r>
      <t xml:space="preserve">3.2.2.1.54.     Implementar capacidade de monitoração via comando de operação, SNMP e </t>
    </r>
    <r>
      <rPr>
        <sz val="8"/>
        <color theme="1"/>
        <rFont val="Calibri"/>
        <family val="2"/>
        <scheme val="minor"/>
      </rPr>
      <t>interface</t>
    </r>
    <r>
      <rPr>
        <sz val="8"/>
        <color rgb="FF000000"/>
        <rFont val="Calibri"/>
        <family val="2"/>
        <scheme val="minor"/>
      </rPr>
      <t xml:space="preserve"> Web de, no mínimo:</t>
    </r>
  </si>
  <si>
    <t>3.2.2.1.54.1.         de tráfego de interfaces físicas e lógicas;</t>
  </si>
  <si>
    <t>show system utilization
Use this command to display detailed information about the processor running on the switch, or the overall memory usage of the Flash and SDRAM storage devices on the unit, or the processes running on the switch. Only the memory usage in the master unit of a stack is shown.</t>
  </si>
  <si>
    <t>A referência apresentada não mostra a monitoração de interfaces</t>
  </si>
  <si>
    <t>3.2.2.1.54.2.         de uso de CPU do processador;</t>
  </si>
  <si>
    <t xml:space="preserve">3.2.2.1.54.3.         de uso de memória do processador; </t>
  </si>
  <si>
    <t>3.2.2.1.55.     Permitir, no mínimo, 4 (quatro) grupos de RMON, sem a utilização de probes externas.</t>
  </si>
  <si>
    <t>RMON (Stats, History, Alarms, Events, Filters, Packet Capture)</t>
  </si>
  <si>
    <t>3.2.2.1.56.     Suportar a MIB II - RFC 1213.</t>
  </si>
  <si>
    <t>RFC 1213 – MIB/MIB II</t>
  </si>
  <si>
    <t>3.2.2.1.57.     Implementar a exportação de fluxos e suportar ferramentas de coleta de informações de tráfego IP como NetFlow ou SFLOW (RFC 3176) ou IPFIX (RFC 3917). A ativação dessa ferramenta não poderá prejudicar o desempenho do switch.</t>
  </si>
  <si>
    <t>RFC 3176 – sFlow</t>
  </si>
  <si>
    <t>3.2.2.1.58.     Suportar múltiplas imagens de firmware ou permitir a atualização da imagem por intermédio de download de "servidor de rede.</t>
  </si>
  <si>
    <t>Managing the Firmware Image</t>
  </si>
  <si>
    <t>"The stackable and standalone fixed switches allow you to download and store dual images. The backup image can be downloaded and selectedas the startup image by using the commands described in this section"</t>
  </si>
  <si>
    <t>3.2.2.1.59.     Versão do sistema operacional/firmware mais recente, ou seja, o equipamento deverá possuir a versão mais atual do sistema operacional na data da autorização do fornecimento, bem como licença para realização de updates e bug-fixes</t>
  </si>
  <si>
    <t>Ciente e de acordo. Os equipamentos serão fornecidos com a versão mais recente de firmware e com todas as licenças necessárias para updates e bug-fixes</t>
  </si>
  <si>
    <t>3.2.2.1.60.     Permitir o download e o upload de configurações.</t>
  </si>
  <si>
    <t>Displaying and Saving the Configuration and Creating a Backup</t>
  </si>
  <si>
    <r>
      <t xml:space="preserve">3.2.2.2.             Switch tipo 3 (Switch de Borda com 48 portas UTP com suporte PoE, 2 </t>
    </r>
    <r>
      <rPr>
        <sz val="8"/>
        <color rgb="FF000000"/>
        <rFont val="Calibri"/>
        <family val="2"/>
        <scheme val="minor"/>
      </rPr>
      <t>portas</t>
    </r>
    <r>
      <rPr>
        <sz val="8"/>
        <color theme="1"/>
        <rFont val="Calibri"/>
        <family val="2"/>
        <scheme val="minor"/>
      </rPr>
      <t xml:space="preserve"> 10GbE)</t>
    </r>
  </si>
  <si>
    <t>C5K125-48 (48) 10/100/1000 RJ45 ports, (2) combo SFP ports, (2) 10GE ports, (2) dedicated high-speed stacking ports and 
external RPS connector. Total active ports per switch: (48) Gigabit ports + (2) 10GE ports</t>
  </si>
  <si>
    <t>O texto explicativo menciona switch distinto do espeficicado para o tipo 3</t>
  </si>
  <si>
    <t>3.2.2.2.1.        Permitir instalação em gabinete de 19" (dezenove polegadas). Os equipamentos ofertados deverão vir acompanhados de kits de fixação, cabos, acessórios e demais materiais necessários à sua instalação, configuração e operação.</t>
  </si>
  <si>
    <t>You can install the switch on a flat surface or into a standard 19-inch rack with customer-supplied mounting hardware
Unpacking the Switch
Item                                                                                                    Quantity
C5 switch                                                                                                   1
Mounting kit                                                                                               1
Rubber feet with adhesive backing for installation on a flat surface        4
AC power cord (The type of power cord is country dependent.)             1
DB9 female-to-DB9 female Console Cable                                                 1
Quick Start Guide                                                                                       1</t>
  </si>
  <si>
    <t>3.2.2.2.2.        LEDs de identificação de atividades de status do sistema, de cada porta e de alimentação.</t>
  </si>
  <si>
    <t>Checking the LEDs
The following sections define the behavior of the LEDs on the C5 switch models. Refer to Figure 3-1, Figure 3-2, Figure 3-3, and Figure 3-4 for the location of the LEDs on the switch.</t>
  </si>
  <si>
    <t>3.2.2.2.3.        Fonte de alimentação AC de 100 a 240 V, 60 Hz, com chaveamento automático (detecção automática de tensão e freqüência e chaveamento de acordo).</t>
  </si>
  <si>
    <t>Referência encontrada na pág 7</t>
  </si>
  <si>
    <t>3.2.2.2.4.        Possuir altura de no máximo 1 RU.</t>
  </si>
  <si>
    <t>3.2.2.2.5.        Suportar operação normal em temperaturas de 5ºC até 40°C.</t>
  </si>
  <si>
    <t>3.2.2.2.6.        Objetivando facilidade de implementação, manutenção e operação da infraestrutura, interoperabilidade, intercambialidade, gerência unificada, suporte e garantia, os switches do tipo 3 devem ser do mesmo fabricante que aqueles dos tipos 1 e 2.</t>
  </si>
  <si>
    <t>3.2.2.2.7.        Possuir 48 portas GigabitEthernet 1000Base-T autosense e autonegóciavel com suporte a conectores RJ-45 de acordo com o padrão IEEE 802.3ab. As portas deverão ser compatíveis com Fast Ethernet 100BASE-TX no padrão IEEE 802.3u.</t>
  </si>
  <si>
    <t>Além do texto explicativo mencionar switch distinto do espeficicado para o tipo 3, a referência contida na pág 10 não menciona o SPF+</t>
  </si>
  <si>
    <t>3.2.2.2.8.        Suporte ao padrão IEEE 802.3af (Power over Ethernet – PoE) nas 48 portas exigidas no item 3.2.2.2.7 sem necessidade de fonte adicional para alimentar todas as portas na potência de 15,4 W.</t>
  </si>
  <si>
    <t>3
5</t>
  </si>
  <si>
    <t>IEEE 802.3af – PoE
850 watts per switch with up to 30 watts  per port</t>
  </si>
  <si>
    <t>Ver observações feitas no corpo do documento sobre PoE</t>
  </si>
  <si>
    <t xml:space="preserve">3.2.2.2.9.        Suporte ao padrão IEEE 802.3at (Power over Ethernet plus – PoE+) nas 48 portas exigidas no item 3.2.2.2.7. Em 10 portas, no mínimo, a funcionalidade deverá estar habilitada sem a necessidade de fonte adicional. </t>
  </si>
  <si>
    <t>The C5 incorporates the new 802.3at high-power PoE on all ports,
850 watts per switch with up to 30 watts  per port</t>
  </si>
  <si>
    <t xml:space="preserve">3.2.2.2.10.     Possuir, no mínimo, 2 (duas) portas ópticas 10 Gigabit Ethernet, de mesmas características físicas, do mesmo tipo e fabricante que os demais especificados neste documento, para inserção de módulos do tipo mini-GBIC suportando o padrão IEEE 802.3ae. </t>
  </si>
  <si>
    <t>3.2.2.2.11.     Para garantia de interoperabilidade e intercambialidade completa dos componentes dentro do projeto, as portas ópticas deverão ser compatíveis com os Transceivers (https://extranet.enterasys.com/downloads/Pages/dms.ashx?download=41ee0269-2974-46b2-b70a-866715ecfc7b) 10GBASE-SR constantes nesta especificação.</t>
  </si>
  <si>
    <t>3.2.2.2.12.     Arquitetura de switch Stackable, permitindo o empilhamento de no mínimo 6 (seis) unidades por caminhos redundantes através de cabo do tipo closed-loop (anel), e com desempenho mínimo de 10 (dez) Gbps full-duplex por porta de empilhamento, ou seja, 10Gbps entrando e saindo simultaneamente. Esta conexão redundante deve ser ativada automaticamente em caso de falha na conexão primária. As portas de empilhamento devem ser adicionais às solicitadas no item 3.2.2.2.7 e 3.2.2.2.10. Os dispositivos que compõem a pilha devem ser gerenciáveis através de um único endereço IP.</t>
  </si>
  <si>
    <t>3.2.2.2.13.     Os switches tipo 2 e tipo 3 devem possuir compatibilidade mútua quanto à funcionalidade de empilhamento, de modo que switches dos dois tipos possam fazer parte da mesma pilha.</t>
  </si>
  <si>
    <t xml:space="preserve">3.2.2.2.14.     Possuir porta de console para ligação direta e através de terminal RS-232 para acesso à interface de linha de comando. Poderá ser fornecida porta de console com interface USB. </t>
  </si>
  <si>
    <t xml:space="preserve">3.2.2.2.15.     Deverá ser fornecido cabo de console compatível com a porta de console do equipamento a partir de computador equipado com porta USB, bem como os cabos para permitir o empilhamento, conforme especificado no item 3.2.2.2.12. </t>
  </si>
  <si>
    <t>3.2.2.2.16.     Capacidade de comutação de no mínimo 112 (cento e doze) Gbps non-blocking, ou seja, 56 (cinquenta e seis) Gbps entrando e saindo simultaneamente</t>
  </si>
  <si>
    <t>3.2.2.2.17.     Capacidade de memória RAM que seja suficiente para comportar, no mínimo, duas imagens do sistema operacional e duas imagens de configuração simultaneamente.</t>
  </si>
  <si>
    <t xml:space="preserve">3.2.2.2.18.     Os equipamentos devem ter capacidade de memória e processamento suficientes para suportar todas as funcionalidades aqui especificadas, inclusive com operação simultânea de várias delas. </t>
  </si>
  <si>
    <r>
      <t xml:space="preserve">3.2.2.2.19.     </t>
    </r>
    <r>
      <rPr>
        <sz val="8"/>
        <color rgb="FF000000"/>
        <rFont val="Calibri"/>
        <family val="2"/>
        <scheme val="minor"/>
      </rPr>
      <t>Implementar</t>
    </r>
    <r>
      <rPr>
        <sz val="8"/>
        <color theme="1"/>
        <rFont val="Calibri"/>
        <family val="2"/>
        <scheme val="minor"/>
      </rPr>
      <t xml:space="preserve"> as </t>
    </r>
    <r>
      <rPr>
        <sz val="8"/>
        <color rgb="FF000000"/>
        <rFont val="Calibri"/>
        <family val="2"/>
        <scheme val="minor"/>
      </rPr>
      <t>seguintes</t>
    </r>
    <r>
      <rPr>
        <sz val="8"/>
        <color theme="1"/>
        <rFont val="Calibri"/>
        <family val="2"/>
        <scheme val="minor"/>
      </rPr>
      <t xml:space="preserve"> funcionalidades/padrões:</t>
    </r>
  </si>
  <si>
    <t>3.2.2.2.19.1.         Padrão IEEE 802.3x (Flow Control);</t>
  </si>
  <si>
    <t>3.2.2.2.19.2.         Padrão IEEE 802.1d (Spanning Tree);</t>
  </si>
  <si>
    <t>3.2.2.2.19.3.         Padrão IEEE 802.1w (Rapid Spanning Tree);</t>
  </si>
  <si>
    <t>3.2.2.2.19.4.         Padrão IEEE 802.1s (Multiple Spanning Tree);</t>
  </si>
  <si>
    <t>3.2.2.2.19.5.         Padrão IEEE 802.3ad (Link Aggregation);</t>
  </si>
  <si>
    <t>3.2.2.2.19.6.         Padrão IEEE 802.1p (CoS – Class of Service);</t>
  </si>
  <si>
    <t>3.2.2.2.19.7.         Padrão IEEE 802.1x (Network Access Control);</t>
  </si>
  <si>
    <t>3.2.2.2.19.8.         VLANs segundo o padrão IEEE 802.1q;</t>
  </si>
  <si>
    <t>3.2.2.2.19.9.         IGMPv1,IGMPv2 e IGMPv3 snooping;</t>
  </si>
  <si>
    <t>3.2.2.2.19.10.      DHCP snooping ou funcionalidade similar que permita o bloqueio de servidores DHCP não autorizados na rede;</t>
  </si>
  <si>
    <t>3.2.2.2.19.11.      DHCP relay;</t>
  </si>
  <si>
    <t>3.2.2.2.19.12.      BOOTP relay;</t>
  </si>
  <si>
    <t>3.2.2.2.19.13.      Espelhamento do tráfego de entrada e saída de múltiplas portas do switch em uma única porta, inclusive entre portas de diferentes unidades de uma pilha;</t>
  </si>
  <si>
    <t>3.2.2.2.19.14.      Espelhamento do tráfego de entrada e saída de múltiplas VLANs do switch em uma única porta, inclusive entre portas de diferentes unidades de uma pilha;</t>
  </si>
  <si>
    <t>3.2.2.2.19.15.      Mecanismo de limitação (supressão) de broadcast;</t>
  </si>
  <si>
    <t>3.2.2.2.19.16.      Mecanismos de proteção contra Destination Lookup Failure (arp spoofing);</t>
  </si>
  <si>
    <t xml:space="preserve">3.2.2.2.19.17.      Permitir encaminhamento de Jumbo Frames com tamanho mínimo de 9000 bytes nas portas Gigabit Ethernet e nas portas 10 Gigabit Ethernet; </t>
  </si>
  <si>
    <t>3.2.2.2.20.     Implementar os protocolos LLDP (IEEE 802.1ab) e LLDP-MED, com auto negociação de energia para PoE.</t>
  </si>
  <si>
    <t>3.2.2.2.21.     Implementar reconhecimento de Telefones IP e provisioná-los na VLAN de voz automaticamente.</t>
  </si>
  <si>
    <t>3.2.2.2.22.     Implementar IPv6.</t>
  </si>
  <si>
    <t>3.2.2.2.23.     Permitir a configuração de endereços IPv6 para gerenciamento.</t>
  </si>
  <si>
    <t>3.2.2.2.24.     Permitir resolução de endereços IPv4 e IPv6 para nomes (hostnames) atribuídos aos ativos de rede.</t>
  </si>
  <si>
    <t>3.2.2.2.25.     Implementar ICMPv6 com as seguintes funcionalidades: ICMP request, ICMP Reply, ICMP Neighbor Discovery Protocol (NDP), ICMP MTU Discovery.</t>
  </si>
  <si>
    <r>
      <t xml:space="preserve">3.2.2.2.26.     </t>
    </r>
    <r>
      <rPr>
        <sz val="8"/>
        <color theme="1"/>
        <rFont val="Calibri"/>
        <family val="2"/>
        <scheme val="minor"/>
      </rPr>
      <t>Implementar protocolos de</t>
    </r>
    <r>
      <rPr>
        <sz val="8"/>
        <color rgb="FF000000"/>
        <rFont val="Calibri"/>
        <family val="2"/>
        <scheme val="minor"/>
      </rPr>
      <t xml:space="preserve"> gerenciamento Ping, Traceroute, Telnet e SNMP sobre IPv6. </t>
    </r>
  </si>
  <si>
    <r>
      <t xml:space="preserve">3.2.2.2.27.     </t>
    </r>
    <r>
      <rPr>
        <sz val="8"/>
        <color rgb="FF000000"/>
        <rFont val="Calibri"/>
        <family val="2"/>
        <scheme val="minor"/>
      </rPr>
      <t xml:space="preserve">Implementar </t>
    </r>
    <r>
      <rPr>
        <sz val="8"/>
        <color theme="1"/>
        <rFont val="Calibri"/>
        <family val="2"/>
        <scheme val="minor"/>
      </rPr>
      <t xml:space="preserve">mecanismo de Dual Stack (IPv4 e IPv6), para permitir migração de IPv4 para Ipv6. </t>
    </r>
  </si>
  <si>
    <t>3.2.2.2.28.     Implementar roteamento estático para os protocolos IPv4 e Ipv6.</t>
  </si>
  <si>
    <t>3.2.2.2.29.     Deverá implementar limitação de tráfego de entrada e saída permitindo variar a taxa de limitação por valor absoluto em intervalos de 128Kbps ou valor menor</t>
  </si>
  <si>
    <t>A referencia apresentada é para o switch tipo 1, enquanto que o requisito refere-se ao switch tipo 3</t>
  </si>
  <si>
    <t>3.2.2.2.30.     Implementar pelo menos 4 (quatro) filas de prioridade em Hardware por porta GbE e 10GbE.</t>
  </si>
  <si>
    <t>3.2.2.2.31.     Implementar funcionalidades de controle e limitação de tráfego por classe de serviço.</t>
  </si>
  <si>
    <t>3.2.2.2.32.     Implementar classificação e marcação de pacotes baseada em endereço de origem.</t>
  </si>
  <si>
    <t>3.2.2.2.33.     Implementar classificação e marcação de pacotes baseada em porta de origem.</t>
  </si>
  <si>
    <t>3.2.2.2.34.     Implementar classificação e marcação de pacotes baseada em endereço de destino.</t>
  </si>
  <si>
    <t>3.2.2.2.35.     Implementar classificação e marcação de pacotes baseada em porta de destino.</t>
  </si>
  <si>
    <t>3.2.2.2.36.     Implementar classificação e marcação de pacotes baseada em marcação DSCP.</t>
  </si>
  <si>
    <t>3.2.2.2.37.     Implementar classificação e marcação de pacotes baseada em marcação IP Precedence.</t>
  </si>
  <si>
    <t>3.2.2.2.38.     Implementar classificação e marcação de pacotes baseada em CoS (“Class of Service” – nível 2).</t>
  </si>
  <si>
    <t>3.2.2.2.39.     Reconhecer telefones IP (de qualquer fabricante) e promover a associação automática de seu tráfego a VLAN específica de voz para isolamento e priorização do tráfego.</t>
  </si>
  <si>
    <t>3.2.2.2.40.     Implementar os seguintes algoritmos de fila: Strict Priority e Round Robin com distribuição de pesos WRR (Weighted Round Robin) ou SRR (Shaped Round Robin).</t>
  </si>
  <si>
    <t>3.2.2.2.41.     Controle de acesso por porta segundo o padrão IEEE 802.1x, com configuração dinâmica da VLAN do usuário autenticado.</t>
  </si>
  <si>
    <t xml:space="preserve">3.2.2.2.42.     Configuração automática de VLAN de quarentena para a porta de dispositivos/usuários autenticados no padrão IEEE 802.1x. </t>
  </si>
  <si>
    <t>3.2.2.2.43.     Caso o dispositivo a ser conectado não possua cliente IEEE 802.1x, o switch o posicionará em uma VLAN default.</t>
  </si>
  <si>
    <t>3.2.2.2.44.     Capacidade de autenticar ao menos 2 (dois) dispositivos 802.1X por porta, para suporte à autenticação de sistemas operacionais virtualizados.</t>
  </si>
  <si>
    <t>3.2.2.2.45.     Autenticação de dispositivos baseado no endereço MAC, via servidor RADIUS ou TACACS.</t>
  </si>
  <si>
    <t>3.2.2.2.46.     Limitação de endereços MAC por porta. Os endereços MAC podem ser aprendidos automaticamente ou configurados manualmente.</t>
  </si>
  <si>
    <t>3.2.2.2.47.     Limitação de endereços MAC por VLAN. Os endereços MAC podem ser aprendidos automaticamente ou configurados manualmente.</t>
  </si>
  <si>
    <t>3.2.2.2.48.     Listas de controle de acesso (ACLs), ou funcionalidade similar, baseadas em endereços MAC de origem e destino, endereços IP de origem e destino, portas TCP e UDP.</t>
  </si>
  <si>
    <t>3.2.2.2.49.     Implementar definição de grupos de usuários (perfis), no mínimo com dois diferentes níveis de acesso, um apenas de leitura e outro sem restrição a alterações.</t>
  </si>
  <si>
    <t>3.2.2.2.50.     Permitir controle de comandos para usuários ou grupos de usuários no equipamento.</t>
  </si>
  <si>
    <t>3.2.2.2.51.     Suportar RFC 1492 TACACS+.</t>
  </si>
  <si>
    <t>3.2.2.2.52.     Implementar mecanismos de AAA (Authentication, Authorization e Accounting) com garantia de entrega.</t>
  </si>
  <si>
    <t>3.2.2.2.53.     Implementar Private VLAN ou funcionalidade similar que permita segmentar uma VLAN em sub-domínios: uma VLAN primária e múltiplas VLANs secundárias.</t>
  </si>
  <si>
    <t>3.2.2.2.54.     Gerenciamento da pilha de switches através de um único endereço IP.</t>
  </si>
  <si>
    <t>3.2.2.2.55.     Implementar os seguintes protocolos e funcionalidades de gerenciamento:</t>
  </si>
  <si>
    <t>3.2.2.2.55.1.         Secure Shell (SSHv2);</t>
  </si>
  <si>
    <t>3.2.2.2.55.2.         SNMPv2c e SNMPv3, com autenticação e criptografia;</t>
  </si>
  <si>
    <t>3.2.2.2.55.3.         CLI (Command Line Interface);</t>
  </si>
  <si>
    <t>3.2.2.2.55.4.         Syslog;</t>
  </si>
  <si>
    <t>3.2.2.2.55.5.         Gerenciamento por meio de interface gráfica (web browser) pelo protocolo HTTPS;</t>
  </si>
  <si>
    <t>3.2.2.2.55.6.         FTP (File Transfer Protocol) ou TFTP (Trivial File Transfer Protocol) ou SFTP (Secure File Transfer Protocol) ou SCP (Secure Copy Protocol);</t>
  </si>
  <si>
    <t>3.2.2.2.55.7.         NTP (Network Time Protocol) ou SNTP (Simple Network Time Protocol);</t>
  </si>
  <si>
    <r>
      <t xml:space="preserve">3.2.2.2.56.     </t>
    </r>
    <r>
      <rPr>
        <sz val="8"/>
        <color theme="1"/>
        <rFont val="Calibri"/>
        <family val="2"/>
        <scheme val="minor"/>
      </rPr>
      <t>Implementar capacidade de monitoração via comando de operação, SNMP e interface Web de, no mínimo:</t>
    </r>
  </si>
  <si>
    <t>3.2.2.2.56.1.         de tráfego de interfaces físicas e lógicas;</t>
  </si>
  <si>
    <t>3.2.2.2.56.2.         de uso de CPU do processador;</t>
  </si>
  <si>
    <t xml:space="preserve">3.2.2.2.56.3.         de uso de memória do processador; </t>
  </si>
  <si>
    <t>3.2.2.2.57.     Permitir, no mínimo, 4 (quatro) grupos de RMON, sem a utilização de probes externas.</t>
  </si>
  <si>
    <t>3.2.2.2.58.     Suportar a MIB II - RFC 1213.</t>
  </si>
  <si>
    <t>3.2.2.2.59.     Implementar a exportação de fluxos e suportar ferramentas de coleta de informações de tráfego IP como NetFlow ou SFLOW (RFC 3176) ou IPFIX (RFC 3917). A ativação dessa ferramenta não poderá prejudicar o desempenho do switch.</t>
  </si>
  <si>
    <t>3.2.2.2.60.     Suportar múltiplas imagens de firmware ou permitir a atualização da imagem por intermédio de download de servidor de rede.</t>
  </si>
  <si>
    <t>3.2.2.2.61.     Versão do sistema operacional/firmware mais recente, ou seja, o equipamento deverá possuir a versão mais atual do sistema operacional na data da autorização do fornecimento, bem como licença para realização de updates e bug-fixes.</t>
  </si>
  <si>
    <t>3.2.2.2.62.     Permitir o download e o upload de configurações.</t>
  </si>
  <si>
    <t>3.2.2.2.63.     Suportar o padrão IEEE802.3ae.</t>
  </si>
  <si>
    <t xml:space="preserve">10GB-SR-SFPP 10 Gb, 10GBASE-SR, IEEE 802.3 MM, 850 nm , 33/82/300/550 m, LC SFP+ 
</t>
  </si>
  <si>
    <t>3.2.2.2.64.     Compatível em forma e funcionalidade com os demais Transceivers (https://extranet.enterasys.com/downloads/Pages/dms.ashx?download=41ee0269-2974-46b2-b70a-866715ecfc7b) especificados neste documento</t>
  </si>
  <si>
    <t xml:space="preserve">3.2.3.1.    O software de gerência e monitoramento deve ser oriundo do mesmo fabricante dos equipamentos que compõem a solução e atender os requisitos aqui descritos. </t>
  </si>
  <si>
    <t>Ciente e de acordo. NMS-BASE-50</t>
  </si>
  <si>
    <t>3.2.3.2.    Permitir a configuração de usuários com perfil de administração e outros com perfil apenas para operação/visualização.</t>
  </si>
  <si>
    <t>NMS-Console (https://extranet.enterasys.com/downloads/Pages/dms.ashx?download=ec1e462d-8646-4029-b8da-1d830b8ff75c)</t>
  </si>
  <si>
    <t>In addition to configuring the authentication method, you must also create the authorization groups that define the access privileges (called Capabilities) that will be assigned to authenticated users. When a user successfully authenticates, they are assigned membership in an authorization group that grants specific capabilities in the application</t>
  </si>
  <si>
    <t>Referência encontrada na pág 46</t>
  </si>
  <si>
    <t>3.2.3.3.    Fornecer visualização da topologia da rede e permitir a descoberta dos equipamentos e suas interligações de forma automática e fornecendo diferentes visualizações da rede para camada 2 e camada 3.</t>
  </si>
  <si>
    <t>NMS-Datasheet (http://www.enterasys.com/company/literature/nms-ds.pdf)</t>
  </si>
  <si>
    <t>A topology map is an automatically generated visual representation of network connectivity. Topology maps, encompassing integrated wired and wireless networks, provide network administrators with in-depth graphical views of device groupings, device links, VLANs, and Spanning Tree status. Color codes are used to indicate device status and SNMP/ SNMPv3 or information traps are easily generated</t>
  </si>
  <si>
    <t>Referência encontrada na pág 3</t>
  </si>
  <si>
    <t>3.2.3.4.    Controlar e gerenciar as funcionalidades presentes nos switches.</t>
  </si>
  <si>
    <t>Enterasys NetSight’s rich set of integrated management capabilities provides centralized visibility and highly efficient anytime, anywhere control of enterprise wired and wireless network resources</t>
  </si>
  <si>
    <t>3.2.3.5.    Permitir a visualização gráfica dos equipamentos, estado das portas, módulos, fontes, etc, a monitoração em tempo real e a configuração de parâmetros através dessa visualização.</t>
  </si>
  <si>
    <t>This window provides detailed information about the interfaces on a selected device</t>
  </si>
  <si>
    <t>A referência apresentada é insuficiente ou inadequada para comprovação do requisito</t>
  </si>
  <si>
    <t>3.2.3.6.    Possibilitar o acompanhamento online do tráfego de cada porta, apresentando informações sobre o tráfego, erros de CRC e broadcasts, bem como permitir a ativação/suspensão da porta na rede.</t>
  </si>
  <si>
    <t>Sample Port Monitor Window</t>
  </si>
  <si>
    <t>3.2.3.7.    Permitir a criação, remoção e edição de VLANS nos dispositivos de rede através de interface gráfica.</t>
  </si>
  <si>
    <t>Console includes a set of VLAN management tools to simplify the system-wide deployment of VLAN configuration and monitoring capabilities. Using these tools a user can easily create VLAN configuration parameters which may be deployed automatically to multiple devices or to groups of ports.</t>
  </si>
  <si>
    <t>3.2.3.8.    Listar os usuários da rede por MAC Address, porta e VLAN associada.</t>
  </si>
  <si>
    <t xml:space="preserve">It provides searches by user name, switch authentication, physical location, MAC address, IP address, IP Subnet, and other parameters. </t>
  </si>
  <si>
    <t>3.2.3.9.    Permitir a configuração de grupos de equipamentos e a alteração das características de configuração do grupo sem a necessidade de configuração individual de cada equipamento, por meio de interface gráfica.</t>
  </si>
  <si>
    <t>Choose Add Devices to Submap from the Topology Manager Polling menu. The Add Devices to Current Submap window opens.</t>
  </si>
  <si>
    <t>A referência apresentada trata da inclusão de equipamentos em grupos com a finalidade de visualização gráfica por mapa, quando o requisito estabelece a necessidade de configuração de grupos de equipamentos de rede pela interface gráfica</t>
  </si>
  <si>
    <t>3.2.3.10. Utilizar protocolos de gerenciamento SNMP v1, v2, e v3 autenticado.</t>
  </si>
  <si>
    <t>Color codes are used to indicate device status and SNMP/ SNMPv3 or information traps are easily generated.</t>
  </si>
  <si>
    <r>
      <t xml:space="preserve">A referência apresentada informa que </t>
    </r>
    <r>
      <rPr>
        <i/>
        <sz val="9"/>
        <color theme="1"/>
        <rFont val="Calibri"/>
        <family val="2"/>
        <scheme val="minor"/>
      </rPr>
      <t>traps SNMP/SNMPv3</t>
    </r>
    <r>
      <rPr>
        <sz val="9"/>
        <color theme="1"/>
        <rFont val="Calibri"/>
        <family val="2"/>
        <scheme val="minor"/>
      </rPr>
      <t xml:space="preserve"> são gerados, mas não comprova que </t>
    </r>
    <r>
      <rPr>
        <i/>
        <sz val="9"/>
        <color theme="1"/>
        <rFont val="Calibri"/>
        <family val="2"/>
        <scheme val="minor"/>
      </rPr>
      <t>traps</t>
    </r>
    <r>
      <rPr>
        <sz val="9"/>
        <color theme="1"/>
        <rFont val="Calibri"/>
        <family val="2"/>
        <scheme val="minor"/>
      </rPr>
      <t xml:space="preserve"> SNMP </t>
    </r>
    <r>
      <rPr>
        <i/>
        <sz val="9"/>
        <color theme="1"/>
        <rFont val="Calibri"/>
        <family val="2"/>
        <scheme val="minor"/>
      </rPr>
      <t xml:space="preserve">v1, v2 e v3 </t>
    </r>
    <r>
      <rPr>
        <sz val="9"/>
        <color theme="1"/>
        <rFont val="Calibri"/>
        <family val="2"/>
        <scheme val="minor"/>
      </rPr>
      <t>gerados por equipamentos são tratados</t>
    </r>
  </si>
  <si>
    <t>3.2.3.11. Permitir a criação e o gerenciamento de políticas de acesso à rede nos dispositivos.</t>
  </si>
  <si>
    <t xml:space="preserve">A referência apresentada tratad de AAA e não de políticas de acesso </t>
  </si>
  <si>
    <t>3.2.3.12. Gerar alertas não só por quedas ou descontinuidade, mas também situações anormais de comportamento ou consumo de recursos dos equipamentos (CPU, memória, tráfego etc) ou degradação de desempenho.</t>
  </si>
  <si>
    <t>NetSight ships with a set of default alarm definitions, which you can see listed in the Alarm Table at the top of the window. You can use these default alarms as is, or delete or modify them as desired.</t>
  </si>
  <si>
    <t>3.2.3.13. Permitir a configuração de todos os parâmetros de spanning tree dos dispositivos, incluindo custo da porta e prioridade.</t>
  </si>
  <si>
    <t>Topology maps, encompassing integrated wired and wireless networks, provide network administrators with in-depth graphical views of device groupings, device links, VLANs,  and Spanning Tree status.</t>
  </si>
  <si>
    <t>3.2.3.14. Permitir o gerenciamento das configurações de filas e priorização de tráfego dos dispositivos da rede.</t>
  </si>
  <si>
    <t>Easily enforce policies network-wide  for QoS, bandwidth, etc</t>
  </si>
  <si>
    <t xml:space="preserve">3.2.3.15. Possuir uma base de dados onde serão mantidas todas as configurações lógicas dos equipamentos gerenciados, indicando de modo comparativo (antes/depois) quaisquer modificações feitas e as informações de data, hora e responsável pela modificação. </t>
  </si>
  <si>
    <t>IT staff can easily perform a broad list of tasks including device administration on configuration files, schedule firmware updates, archive configuration data, or restore one or multiple devices to a known good state.</t>
  </si>
  <si>
    <t xml:space="preserve">3.2.3.16. Permitir a realização de upgrade de software nos equipamentos da rede. </t>
  </si>
  <si>
    <t>3.2.3.17. Realizar a coleta dos fluxos exportados pelos equipamentos componentes da solução, agregando ainda as funções de armazenamento dos mesmos e visualização gráfica (ferramenta de análise).</t>
  </si>
  <si>
    <t>NetFlow diagnostics are incorporated into OneView enabling diagnosis of network issues and performance through real-time NetFlow analysis.</t>
  </si>
  <si>
    <r>
      <t xml:space="preserve">3.2.3.18. </t>
    </r>
    <r>
      <rPr>
        <sz val="8"/>
        <color theme="1"/>
        <rFont val="Calibri"/>
        <family val="2"/>
        <scheme val="minor"/>
      </rPr>
      <t>Permitir a coleta de informações</t>
    </r>
    <r>
      <rPr>
        <sz val="8"/>
        <color rgb="FF000000"/>
        <rFont val="Calibri"/>
        <family val="2"/>
        <scheme val="minor"/>
      </rPr>
      <t xml:space="preserve"> detalhadas sobre os equipamentos (inventário), tais como:</t>
    </r>
  </si>
  <si>
    <t>Inventory User Guide (https://extranet.enterasys.com/downloads/Pages/dms.ashx?download=efad5aac-3e03-4e2d-a6ed-a2e05cf40527) (https://extranet.enterasys.com/downloads/Pages/dms.ashx?download=efad5aac-3e03-4e2d-a6ed-a2e05cf40527)</t>
  </si>
  <si>
    <t>Custom Attributes Tab</t>
  </si>
  <si>
    <t>3.2.3.18.1.     Tipo do Equipamento</t>
  </si>
  <si>
    <t>Inventory User Guide (https://extranet.enterasys.com/downloads/Pages/dms.ashx?download=efad5aac-3e03-4e2d-a6ed-a2e05cf40527)</t>
  </si>
  <si>
    <t>Type
A description of the module or component type</t>
  </si>
  <si>
    <t>3.2.3.18.2.     Número Serial</t>
  </si>
  <si>
    <t>Serial Number
A unique number assigned to the module or component by the manufacturer.</t>
  </si>
  <si>
    <t>3.2.3.18.3.     Versão de Firmware</t>
  </si>
  <si>
    <t>Firmware Version
The current firmware version installed in the module.</t>
  </si>
  <si>
    <t>3.2.3.18.4.     Configuração</t>
  </si>
  <si>
    <r>
      <t xml:space="preserve">3.2.3.19. </t>
    </r>
    <r>
      <rPr>
        <sz val="8"/>
        <color rgb="FF000000"/>
        <rFont val="Calibri"/>
        <family val="2"/>
        <scheme val="minor"/>
      </rPr>
      <t xml:space="preserve">Permitir o </t>
    </r>
    <r>
      <rPr>
        <sz val="8"/>
        <color theme="1"/>
        <rFont val="Calibri"/>
        <family val="2"/>
        <scheme val="minor"/>
      </rPr>
      <t>armazenamento de configurações backup dos equipamentos</t>
    </r>
  </si>
  <si>
    <t>Inventory Management
Automates management of device configurations and provides tools to capture, modify, load, and verify configurations</t>
  </si>
  <si>
    <t>3.2.3.20. Configurar os elementos de rede de modo que os eventos sejam armazenados em SysLog, permitindo que sejam verificados, consultados, analisados ou fiscalizados posteriormente.</t>
  </si>
  <si>
    <r>
      <t xml:space="preserve">3.2.3.21. </t>
    </r>
    <r>
      <rPr>
        <sz val="8"/>
        <color theme="1"/>
        <rFont val="Calibri"/>
        <family val="2"/>
        <scheme val="minor"/>
      </rPr>
      <t>As estatísticas de desempenho</t>
    </r>
    <r>
      <rPr>
        <sz val="8"/>
        <color rgb="FF000000"/>
        <rFont val="Calibri"/>
        <family val="2"/>
        <scheme val="minor"/>
      </rPr>
      <t xml:space="preserve"> de todos os elementos monitorados pelo sistema de gerenciamento deverão ser atualizadas em intervalos de no máximo 5 minutos, e deverão ser mantidas on-line informações históricas de pelo menos 6 meses anteriores ao dia corrente; informações históricas anteriores ao período já citado deverão ser mantidas off-line pelo menos por igual período de tempo.</t>
    </r>
  </si>
  <si>
    <r>
      <t xml:space="preserve">A referência apresentada trata apenas de análise </t>
    </r>
    <r>
      <rPr>
        <i/>
        <sz val="9"/>
        <color theme="1"/>
        <rFont val="Calibri"/>
        <family val="2"/>
        <scheme val="minor"/>
      </rPr>
      <t>real-time</t>
    </r>
  </si>
  <si>
    <r>
      <t xml:space="preserve">3.2.3.22. A </t>
    </r>
    <r>
      <rPr>
        <sz val="8"/>
        <color rgb="FF000000"/>
        <rFont val="Calibri"/>
        <family val="2"/>
        <scheme val="minor"/>
      </rPr>
      <t xml:space="preserve">infraestrutura para </t>
    </r>
    <r>
      <rPr>
        <sz val="8"/>
        <color theme="1"/>
        <rFont val="Calibri"/>
        <family val="2"/>
        <scheme val="minor"/>
      </rPr>
      <t>instalação será composta de uma máquina virtual VMWare, sendo possível o uso de sistema operacional Linux CentOS em sua versão mais atual ou Windows Server 2003 e 2008.</t>
    </r>
  </si>
  <si>
    <t>VMware® (64-bit NetSight Virtual Appliance) VMware ESXi™ 4.0, 4.1, 5.0, 5.1, or 5.5 server
Windows (qualified on the English version of the operating systems) 
Windows Server® 2003 w/ Service Pack 2 (64-bit &amp; 32-bit) 
Windows XP® w/ Service Pack 3 (32-bit only) 
Windows Server® 2008 Enterprise &amp; R2 (64-bit &amp; 32-bit) 
Windows Server 2012 Enterprise (64-bit only) 
Windows® 7 (64-bit &amp; 32-bit) 
Windows® 8 &amp; 8.1 (64-bit &amp; 32-bit) 
Linux 
Red Hat Enterprise Linux WS and ES v5 &amp; v6 (64-bit &amp; 32-bit) 
SuSE Linux versions 10, 11, and 12.3 (64-bit &amp; 32-bit) 
Ubuntu 11.10 Desktop version (32-bit , remote NetSight client only) 
Ubuntu 11.10, 12.04, and 13.04 (64-bit)</t>
  </si>
  <si>
    <r>
      <t xml:space="preserve">Cabe confirmação sobre se o </t>
    </r>
    <r>
      <rPr>
        <i/>
        <sz val="9"/>
        <color theme="1"/>
        <rFont val="Calibri"/>
        <family val="2"/>
        <scheme val="minor"/>
      </rPr>
      <t>Netsight Virtual Appliance</t>
    </r>
    <r>
      <rPr>
        <sz val="9"/>
        <color theme="1"/>
        <rFont val="Calibri"/>
        <family val="2"/>
        <scheme val="minor"/>
      </rPr>
      <t xml:space="preserve"> será fornecido no bojo da presente contratação</t>
    </r>
  </si>
  <si>
    <t xml:space="preserve">3.2.3.23. O sistema de gerenciamento deve trazer bundled o seu SGBD ou ser compatível com Microsoft SQL Server 2000 ou superior. </t>
  </si>
  <si>
    <t>NMS Inst. Guide (https://extranet.enterasys.com/downloads/Pages/dms.ashx?download=fd513c5e-475f-42e7-b2c7-b595ff7d0f70)</t>
  </si>
  <si>
    <t>When the installation is complete, the database and server are started automatically.</t>
  </si>
  <si>
    <r>
      <t xml:space="preserve">Cabe esclarecer se o SGBD </t>
    </r>
    <r>
      <rPr>
        <i/>
        <sz val="9"/>
        <color theme="1"/>
        <rFont val="Calibri"/>
        <family val="2"/>
        <scheme val="minor"/>
      </rPr>
      <t>bundled</t>
    </r>
    <r>
      <rPr>
        <sz val="9"/>
        <color theme="1"/>
        <rFont val="Calibri"/>
        <family val="2"/>
        <scheme val="minor"/>
      </rPr>
      <t xml:space="preserve"> no sistema é a única opção de configuração</t>
    </r>
  </si>
  <si>
    <r>
      <t xml:space="preserve">3.2.3.24. </t>
    </r>
    <r>
      <rPr>
        <sz val="8"/>
        <color theme="1"/>
        <rFont val="Calibri"/>
        <family val="2"/>
        <scheme val="minor"/>
      </rPr>
      <t>Suportar e estar licenciado</t>
    </r>
    <r>
      <rPr>
        <sz val="8"/>
        <color rgb="FF000000"/>
        <rFont val="Calibri"/>
        <family val="2"/>
        <scheme val="minor"/>
      </rPr>
      <t xml:space="preserve"> para todos elementos componentes da solução. </t>
    </r>
  </si>
  <si>
    <t>ciente e de acordo. Todas as licenças necessárias serão fornecidas.</t>
  </si>
  <si>
    <t>3.2.4.1.    Todos os serviços de instalação, configuração e customização dos equipamentos e software necessários para o pleno funcionamento da solução devem estar contidos nesta contratação.</t>
  </si>
  <si>
    <t xml:space="preserve">3.2.4.2.    Tais serviços deverão ser prestados em datas e horários determinados pela Susep, possivelmente em horário noturno e/ou em fins de semana e feriados. </t>
  </si>
  <si>
    <t xml:space="preserve">3.2.4.3.    Os equipamentos serão todos instalados nos racks de 19” atualmente existentes na Susep. </t>
  </si>
  <si>
    <t>3.2.4.4.    No momento da instalação dos equipamentos nos racks mencionados o cabeamento deverá ser organizado/identificado, para maior facilidade de manutenção e melhoria de visibilidade.</t>
  </si>
  <si>
    <t>3.2.4.5.    É responsabilidade da CONTRATADA instalar, configurar e customizar o software de gerenciamento, de forma que sejam garantidas as funcionalidades requeridas para ele neste documento (págs. 23 a 24).</t>
  </si>
  <si>
    <t>3.2.4.6.    A CONTRATADA deverá prestar os serviços descritos neste item por intermédio de técnicos devidamente especializados e qualificados nos equipamentos e software.</t>
  </si>
  <si>
    <r>
      <t xml:space="preserve">3.2.4.7.    </t>
    </r>
    <r>
      <rPr>
        <sz val="8"/>
        <color rgb="FF000000"/>
        <rFont val="Calibri"/>
        <family val="2"/>
        <scheme val="minor"/>
      </rPr>
      <t xml:space="preserve">A </t>
    </r>
    <r>
      <rPr>
        <sz val="8"/>
        <color theme="1"/>
        <rFont val="Calibri"/>
        <family val="2"/>
        <scheme val="minor"/>
      </rPr>
      <t>capacitação para operação deverá incluir os temas de formação oficiais do fabricante da solução.</t>
    </r>
  </si>
  <si>
    <t>Não foram apresentados os conteúdos e a forma da capacticação. A referência apresentada é insuficiente ou inadequada para identificação de conformidade com o requisito</t>
  </si>
  <si>
    <r>
      <t xml:space="preserve">3.2.4.8.    </t>
    </r>
    <r>
      <rPr>
        <sz val="8"/>
        <color theme="1"/>
        <rFont val="Calibri"/>
        <family val="2"/>
        <scheme val="minor"/>
      </rPr>
      <t>O conteúdo da capacitação e sua carga horária deverão ser apresentados na oferta da licitante, sendo certo que conterá</t>
    </r>
    <r>
      <rPr>
        <sz val="8"/>
        <color rgb="FF000000"/>
        <rFont val="Calibri"/>
        <family val="2"/>
        <scheme val="minor"/>
      </rPr>
      <t>, pelo menos:</t>
    </r>
  </si>
  <si>
    <t>Relaciona-se com o item 3.2.4.7</t>
  </si>
  <si>
    <t>3.2.4.8.1.        Instalação dos equipamentos e administração da solução usando o software de gerência fornecido;</t>
  </si>
  <si>
    <t>3.2.4.8.2.        Configuração de serviços/funcionalidades, especialmente VLANs, Trunks, Roteamento entre VLANs, Spanning tree, QoS;</t>
  </si>
  <si>
    <t>3.2.4.8.3.        Hardware e troubleshooting;</t>
  </si>
  <si>
    <t>3.2.4.8.4.        Command Line Interface;</t>
  </si>
  <si>
    <r>
      <t xml:space="preserve">3.2.4.9.    </t>
    </r>
    <r>
      <rPr>
        <sz val="8"/>
        <color rgb="FF000000"/>
        <rFont val="Calibri"/>
        <family val="2"/>
        <scheme val="minor"/>
      </rPr>
      <t xml:space="preserve">Deverá ser </t>
    </r>
    <r>
      <rPr>
        <sz val="8"/>
        <color theme="1"/>
        <rFont val="Calibri"/>
        <family val="2"/>
        <scheme val="minor"/>
      </rPr>
      <t>ministrada por um parceiro autorizado do fabricante da solução.</t>
    </r>
  </si>
  <si>
    <t>3.2.4.10. Deverá ter carga horária mínima de 32 horas.</t>
  </si>
  <si>
    <t>3.2.4.11. Deverá ser ministrada em dias úteis e em horário comercial (8h às 18h) e prever a realização de dois intervalos (coffe break), um para o período da manhã e outro para o período da tarde.</t>
  </si>
  <si>
    <t>3.2.4.12. A capacitação deverá ser realizada na cidade do Rio de Janeiro.</t>
  </si>
  <si>
    <t>3.2.4.13. A data do início da capacitação (ou de qualquer módulo dela componente) deverá ser pré-agendada junto à equipe da Susep com antecedência mínima de 15 (quinze) dias.</t>
  </si>
  <si>
    <t>3.2.4.14. A CONTRATADA deverá providenciar o local de realização da capacitação, materiais, equipamentos e quaisquer recursos didáticos de qualidade a serem utilizados.</t>
  </si>
  <si>
    <r>
      <t>A CONTRATADA deverá controlar a frequência dos participantes e emitir, sem ônus para a Susep, os certificados de participação para os alunos q</t>
    </r>
    <r>
      <rPr>
        <sz val="8"/>
        <color rgb="FF000000"/>
        <rFont val="Calibri"/>
        <family val="2"/>
        <scheme val="minor"/>
      </rPr>
      <t>ue alcançarem o aproveitamento mínimo exigido (90% de presença).</t>
    </r>
    <r>
      <rPr>
        <sz val="8"/>
        <color theme="1"/>
        <rFont val="Calibri"/>
        <family val="2"/>
        <scheme val="minor"/>
      </rPr>
      <t xml:space="preserve"> </t>
    </r>
  </si>
  <si>
    <t>(*1) Datasheet S-Series (https://extranet.enterasys.com/downloads/Pages/dms.ashx?download=95c1b449-a366-4b16-ad7c-e0d69b2199b6)</t>
  </si>
  <si>
    <t>(*2) S8 Chassis - Hardware Installation Guide (https://extranet.enterasys.com/downloads/Pages/dms.ashx?download=4771b31a-421e-46b2-948f-7b39b28c516d)</t>
  </si>
  <si>
    <t>(*3) S-Series Config Guide (https://extranet.enterasys.com/downloads/Pages/dms.ashx?download=66bcd425-d40d-4a6f-9803-9ab1e7391cb6)</t>
  </si>
  <si>
    <t>(*4) S-Series CLI (https://extranet.enterasys.com/downloads/Pages/dms.ashx?download=8ea29f76-edc7-450b-8236-5b5a1a7c28e3)</t>
  </si>
  <si>
    <t>(*5) Datasheet C-Series (https://extranet.enterasys.com/downloads/Pages/dms.ashx?download=e3d44994-939d-45f8-9c12-fcfc4e221534)</t>
  </si>
  <si>
    <t>(*6) C-Series Hardware Installation Guide (https://extranet.enterasys.com/downloads/Pages/dms.ashx?download=87edbe73-a6c9-40ec-867d-5eee014411cd)</t>
  </si>
  <si>
    <t>(*7) C-Series Config Guide (https://extranet.enterasys.com/downloads/Pages/dms.ashx?download=cddbcbb7-11d5-4a9a-8614-64c89a8ed220)</t>
  </si>
  <si>
    <t>(*8) C-Series CLI (https://extranet.enterasys.com/downloads/Pages/dms.ashx?download=37c523a0-9f6e-44d1-b1d3-49f6c6fc15d7)</t>
  </si>
  <si>
    <t>(*9) C-Series Authentication (https://extranet.enterasys.com/downloads/Pages/dms.ashx?download=cf5b6f90-13a1-4253-add1-5d2a7a0cbb23)</t>
  </si>
  <si>
    <t>(*10) Transceivers (https://extranet.enterasys.com/downloads/Pages/dms.ashx?download=41ee0269-2974-46b2-b70a-866715ecfc7b)</t>
  </si>
  <si>
    <t>(*11) I/O Module Inst Guide (https://extranet.enterasys.com/downloads/Pages/dms.ashx?download=47705db8-2359-4177-bd8f-a09f5945558e)</t>
  </si>
  <si>
    <t>(*12) Configuring NetFlow (https://extranet.enterasys.com/downloads/Pages/dms.ashx?download=3983aaa9-76c2-4142-aeb0-7f691cf1c824)</t>
  </si>
  <si>
    <t>(*13) Inventory User Guide (https://extranet.enterasys.com/downloads/Pages/dms.ashx?download=efad5aac-3e03-4e2d-a6ed-a2e05cf40527)</t>
  </si>
  <si>
    <t>(*14) NMS Inst. Guide (https://extranet.enterasys.com/downloads/Pages/dms.ashx?download=fd513c5e-475f-42e7-b2c7-b595ff7d0f70)</t>
  </si>
  <si>
    <t>(*15) NMS-Console (https://extranet.enterasys.com/downloads/Pages/dms.ashx?download=ec1e462d-8646-4029-b8da-1d830b8ff75c)</t>
  </si>
  <si>
    <t>(*16) NMS-Datasheet (http://www.enterasys.com/company/literature/nms-ds.pdf)</t>
  </si>
  <si>
    <t>(*17) OneView User Guide (https://extranet.enterasys.com/downloads/Pages/dms.ashx?download=fa8bc738-9eb5-4f5a-9041-e8e8a6c7cf96)</t>
  </si>
  <si>
    <t>(*18) Release Notes (https://extranet.enterasys.com/downloads/Pages/dms.ashx?download=54897da7-d4d3-4cd9-8f31-3ce86ff18446)</t>
  </si>
  <si>
    <t>(*19) Release Notes 8.11.04 (https://extranet.enterasys.com/downloads/Pages/dms.ashx?download=f88201f3-b2e1-4317-81ec-f6ea9d18dbf7)</t>
  </si>
  <si>
    <t>(*20) Referência não encontrada  (https://extranet.enterasys.com/downloads/Pages/dms.ashx?download=4eef7683-9072-4b60-a9ec-1a373ca2d0f2 )</t>
  </si>
  <si>
    <t>(*1) Datasheet S-Series:  s-ds.pdf</t>
  </si>
  <si>
    <t>(*2) S8 Chassis - Hardware Installation Guide:  9034438-09_s8_chassis_install_web.pdf</t>
  </si>
  <si>
    <t>(*3) S-Series Config Guide:  9034730-01_S-Series_ConfigGde_FW0811xx.pdf</t>
  </si>
  <si>
    <t>(*4) S-Series CLI:  9034733-01_S-Series_CLIRef_FW0811xx.pdf</t>
  </si>
  <si>
    <t>(*5) Datasheet C-Series:  c5-ds.pdf</t>
  </si>
  <si>
    <t>(*6) C-Series Hardware Installation Guide:  9034528-06_C5_HIG.pdf</t>
  </si>
  <si>
    <t>(*7) C-Series Config Guide:  9034662-04_Fixed_Switch_ConfigGde_FW0671.pdf</t>
  </si>
  <si>
    <t>(*8) C-Series CLI:  9034707_C5_CLIRef_FW0671.pdf</t>
  </si>
  <si>
    <t>(*9) C-Series Authentication:  AuthenticationFeatGde04152011.pdf</t>
  </si>
  <si>
    <t>(*10) Transceivers:  transceivers-ds.pdf</t>
  </si>
  <si>
    <t>(*11) S-Series I/O Module - Hardware Installation Guide:  9034459-07_s_mod_install.pdf</t>
  </si>
  <si>
    <t>(*12) Configuring NetFlow:  NetflowFeatGde051811.pdf</t>
  </si>
  <si>
    <t>(*13) Inventory User Guide:  NetSight_5.1_InventoryManager.pdf</t>
  </si>
  <si>
    <t>(*14) NMS Inst. Guide:  NetSight_5.1_InstallationGuide.pdf</t>
  </si>
  <si>
    <t>(*15) NMS-Console:  NetSight_5.0_Console.pdf</t>
  </si>
  <si>
    <t>(*16) NMS-Datasheet:  nms-ds.pdf</t>
  </si>
  <si>
    <t>(*17) OneView User Guide:  NetSight_5.1_OneView.pdf</t>
  </si>
  <si>
    <t>(*18) Release Notes:  rn_8717-03.pdf</t>
  </si>
  <si>
    <t>(*19) Release Notes 8.11.04:  rn_8752-03.pdf</t>
  </si>
  <si>
    <t xml:space="preserve">(*20) Referência não encontrada   </t>
  </si>
  <si>
    <t xml:space="preserve">Referências Informadas </t>
  </si>
  <si>
    <t>Referências utilizadas</t>
  </si>
  <si>
    <t>Nova referência</t>
  </si>
</sst>
</file>

<file path=xl/styles.xml><?xml version="1.0" encoding="utf-8"?>
<styleSheet xmlns="http://schemas.openxmlformats.org/spreadsheetml/2006/main">
  <numFmts count="1">
    <numFmt numFmtId="164" formatCode="0.0%"/>
  </numFmts>
  <fonts count="14">
    <font>
      <sz val="10"/>
      <color theme="1"/>
      <name val="Segoe UI"/>
      <family val="2"/>
    </font>
    <font>
      <sz val="11"/>
      <color theme="1"/>
      <name val="Calibri"/>
      <family val="2"/>
      <scheme val="minor"/>
    </font>
    <font>
      <sz val="9"/>
      <color theme="1"/>
      <name val="Calibri"/>
      <family val="2"/>
      <scheme val="minor"/>
    </font>
    <font>
      <sz val="9"/>
      <color rgb="FFFF0000"/>
      <name val="Calibri"/>
      <family val="2"/>
      <scheme val="minor"/>
    </font>
    <font>
      <sz val="14"/>
      <color theme="9" tint="0.59999389629810485"/>
      <name val="Calibri"/>
      <family val="2"/>
      <scheme val="minor"/>
    </font>
    <font>
      <b/>
      <sz val="10"/>
      <color rgb="FFFFFF00"/>
      <name val="Calibri"/>
      <family val="2"/>
      <scheme val="minor"/>
    </font>
    <font>
      <b/>
      <sz val="9"/>
      <color rgb="FFFFFF00"/>
      <name val="Calibri"/>
      <family val="2"/>
      <scheme val="minor"/>
    </font>
    <font>
      <sz val="8"/>
      <color theme="1"/>
      <name val="Calibri"/>
      <family val="2"/>
      <scheme val="minor"/>
    </font>
    <font>
      <sz val="11"/>
      <color theme="1"/>
      <name val="Wingdings 2"/>
      <family val="1"/>
      <charset val="2"/>
    </font>
    <font>
      <i/>
      <sz val="8"/>
      <color theme="1"/>
      <name val="Calibri"/>
      <family val="2"/>
      <scheme val="minor"/>
    </font>
    <font>
      <b/>
      <sz val="8"/>
      <color theme="1"/>
      <name val="Calibri"/>
      <family val="2"/>
      <scheme val="minor"/>
    </font>
    <font>
      <sz val="8"/>
      <color rgb="FF000000"/>
      <name val="Calibri"/>
      <family val="2"/>
      <scheme val="minor"/>
    </font>
    <font>
      <i/>
      <sz val="9"/>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7">
    <xf numFmtId="0" fontId="0" fillId="0" borderId="0" xfId="0"/>
    <xf numFmtId="0" fontId="2" fillId="0" borderId="0" xfId="1" applyFont="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lignment horizontal="justify" vertical="center" wrapText="1"/>
    </xf>
    <xf numFmtId="0" fontId="3" fillId="0" borderId="0" xfId="1" applyFont="1" applyFill="1" applyBorder="1" applyAlignment="1" applyProtection="1">
      <alignment horizontal="right" vertical="top"/>
      <protection hidden="1"/>
    </xf>
    <xf numFmtId="0" fontId="3" fillId="0" borderId="0" xfId="1" applyFont="1" applyFill="1" applyBorder="1" applyAlignment="1" applyProtection="1">
      <alignment horizontal="left" vertical="center" wrapText="1"/>
      <protection hidden="1"/>
    </xf>
    <xf numFmtId="164" fontId="3" fillId="0" borderId="0" xfId="2" applyNumberFormat="1" applyFont="1" applyFill="1" applyBorder="1" applyAlignment="1" applyProtection="1">
      <alignment horizontal="right" vertical="top"/>
      <protection hidden="1"/>
    </xf>
    <xf numFmtId="0" fontId="5" fillId="3" borderId="0" xfId="1" applyFont="1" applyFill="1" applyBorder="1" applyAlignment="1">
      <alignment horizontal="center" vertical="center"/>
    </xf>
    <xf numFmtId="0" fontId="5" fillId="3" borderId="0" xfId="1" applyFont="1" applyFill="1" applyBorder="1" applyAlignment="1">
      <alignment vertical="center" wrapText="1"/>
    </xf>
    <xf numFmtId="0" fontId="5" fillId="3" borderId="0" xfId="1" applyFont="1" applyFill="1" applyBorder="1" applyAlignment="1">
      <alignment horizontal="left" vertical="center"/>
    </xf>
    <xf numFmtId="0" fontId="6" fillId="3" borderId="0" xfId="1" applyFont="1" applyFill="1" applyBorder="1" applyAlignment="1">
      <alignment horizontal="left" vertical="center" wrapText="1"/>
    </xf>
    <xf numFmtId="0" fontId="1" fillId="0" borderId="0" xfId="1" applyFont="1" applyAlignment="1">
      <alignment horizontal="left" vertical="center"/>
    </xf>
    <xf numFmtId="0" fontId="7" fillId="0" borderId="1" xfId="1" quotePrefix="1" applyFont="1" applyFill="1" applyBorder="1" applyAlignment="1">
      <alignment horizontal="center" vertical="center" wrapText="1"/>
    </xf>
    <xf numFmtId="0" fontId="7" fillId="0" borderId="2" xfId="1" quotePrefix="1" applyFont="1" applyFill="1" applyBorder="1" applyAlignment="1">
      <alignment horizontal="center" vertical="center" wrapText="1"/>
    </xf>
    <xf numFmtId="0" fontId="7" fillId="0" borderId="2" xfId="1" applyFont="1" applyFill="1" applyBorder="1" applyAlignment="1">
      <alignment horizontal="justify" vertical="center"/>
    </xf>
    <xf numFmtId="0" fontId="7" fillId="0" borderId="1" xfId="1" applyFont="1" applyFill="1" applyBorder="1" applyAlignment="1">
      <alignment horizontal="left" vertical="center" wrapText="1"/>
    </xf>
    <xf numFmtId="0" fontId="7" fillId="0" borderId="1" xfId="1" applyFont="1" applyFill="1" applyBorder="1" applyAlignment="1">
      <alignment horizontal="justify" vertical="center" wrapText="1"/>
    </xf>
    <xf numFmtId="0" fontId="8" fillId="0" borderId="1" xfId="1" applyFont="1" applyBorder="1" applyAlignment="1">
      <alignment horizontal="center" vertical="center"/>
    </xf>
    <xf numFmtId="0" fontId="2" fillId="0" borderId="1" xfId="1" applyFont="1" applyBorder="1" applyAlignment="1">
      <alignment horizontal="left" vertical="center" wrapText="1"/>
    </xf>
    <xf numFmtId="0" fontId="7" fillId="0" borderId="1" xfId="1" applyFont="1" applyFill="1" applyBorder="1" applyAlignment="1" applyProtection="1">
      <alignment horizontal="left" vertical="center" wrapText="1"/>
      <protection locked="0"/>
    </xf>
    <xf numFmtId="0" fontId="7" fillId="0" borderId="1" xfId="1" quotePrefix="1" applyFont="1" applyFill="1" applyBorder="1" applyAlignment="1" applyProtection="1">
      <alignment horizontal="center" vertical="center" wrapText="1"/>
      <protection locked="0"/>
    </xf>
    <xf numFmtId="0" fontId="7" fillId="0" borderId="1" xfId="1" applyFont="1" applyFill="1" applyBorder="1" applyAlignment="1" applyProtection="1">
      <alignment horizontal="justify" vertical="center" wrapText="1"/>
      <protection locked="0"/>
    </xf>
    <xf numFmtId="0" fontId="1" fillId="0" borderId="0" xfId="1" applyFont="1"/>
    <xf numFmtId="0" fontId="7" fillId="0" borderId="1" xfId="1" applyFont="1" applyFill="1" applyBorder="1" applyAlignment="1">
      <alignment horizontal="center" vertical="center"/>
    </xf>
    <xf numFmtId="0" fontId="7" fillId="0" borderId="1" xfId="1" applyFont="1" applyFill="1" applyBorder="1" applyAlignment="1" applyProtection="1">
      <alignment horizontal="center" vertical="center"/>
      <protection locked="0"/>
    </xf>
    <xf numFmtId="0" fontId="10" fillId="0" borderId="1" xfId="1" applyFont="1" applyFill="1" applyBorder="1" applyAlignment="1">
      <alignment vertical="center"/>
    </xf>
    <xf numFmtId="0" fontId="10" fillId="0" borderId="1" xfId="1" applyFont="1" applyFill="1" applyBorder="1" applyAlignment="1">
      <alignment horizontal="left" vertical="center"/>
    </xf>
    <xf numFmtId="0" fontId="7" fillId="0" borderId="1" xfId="1" applyFont="1" applyFill="1" applyBorder="1" applyAlignment="1">
      <alignment vertical="center"/>
    </xf>
    <xf numFmtId="0" fontId="10" fillId="0" borderId="1" xfId="1" applyFont="1" applyFill="1" applyBorder="1" applyAlignment="1" applyProtection="1">
      <alignment vertical="center"/>
      <protection locked="0"/>
    </xf>
    <xf numFmtId="0" fontId="7" fillId="0" borderId="1" xfId="1" applyFont="1" applyFill="1" applyBorder="1" applyAlignment="1" applyProtection="1">
      <alignment vertical="center"/>
      <protection locked="0"/>
    </xf>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center" vertical="center" wrapText="1"/>
      <protection locked="0"/>
    </xf>
    <xf numFmtId="0" fontId="7" fillId="0" borderId="1" xfId="1" applyFont="1" applyFill="1" applyBorder="1" applyAlignment="1">
      <alignment horizontal="left" vertical="center"/>
    </xf>
    <xf numFmtId="0" fontId="7" fillId="0" borderId="2" xfId="1" applyFont="1" applyBorder="1" applyAlignment="1">
      <alignment horizontal="justify" vertical="center"/>
    </xf>
    <xf numFmtId="0" fontId="7" fillId="0" borderId="1" xfId="1" applyFont="1" applyBorder="1" applyAlignment="1">
      <alignment horizontal="center" vertical="center"/>
    </xf>
    <xf numFmtId="0" fontId="7" fillId="0" borderId="1" xfId="1" applyFont="1" applyBorder="1" applyAlignment="1">
      <alignment horizontal="left" vertical="center"/>
    </xf>
    <xf numFmtId="0" fontId="7" fillId="0" borderId="1" xfId="1" applyFont="1" applyBorder="1" applyAlignment="1">
      <alignment horizontal="justify" vertical="center" wrapText="1"/>
    </xf>
    <xf numFmtId="0" fontId="7" fillId="0" borderId="1" xfId="1" applyFont="1" applyBorder="1" applyAlignment="1" applyProtection="1">
      <alignment horizontal="center" vertical="center"/>
      <protection locked="0"/>
    </xf>
    <xf numFmtId="0" fontId="7" fillId="0" borderId="1" xfId="1" applyFont="1" applyBorder="1" applyAlignment="1" applyProtection="1">
      <alignment horizontal="justify" vertical="center" wrapText="1"/>
      <protection locked="0"/>
    </xf>
    <xf numFmtId="0" fontId="11" fillId="0" borderId="2" xfId="1" applyFont="1" applyBorder="1" applyAlignment="1">
      <alignment horizontal="left" vertical="center" wrapText="1"/>
    </xf>
    <xf numFmtId="0" fontId="7" fillId="0" borderId="1" xfId="1" applyFont="1" applyBorder="1" applyAlignment="1">
      <alignment horizontal="left" vertical="center" wrapText="1"/>
    </xf>
    <xf numFmtId="0" fontId="7" fillId="0" borderId="1" xfId="1" quotePrefix="1" applyFont="1" applyBorder="1" applyAlignment="1">
      <alignment horizontal="center" vertical="center" wrapText="1"/>
    </xf>
    <xf numFmtId="0" fontId="7" fillId="0" borderId="1" xfId="1" quotePrefix="1" applyFont="1" applyBorder="1" applyAlignment="1" applyProtection="1">
      <alignment horizontal="center" vertical="center" wrapText="1"/>
      <protection locked="0"/>
    </xf>
    <xf numFmtId="0" fontId="11" fillId="0" borderId="2"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pplyProtection="1">
      <alignment horizontal="center" vertical="center" wrapText="1"/>
      <protection locked="0"/>
    </xf>
    <xf numFmtId="0" fontId="11" fillId="0" borderId="1" xfId="1" applyFont="1" applyFill="1" applyBorder="1" applyAlignment="1">
      <alignment horizontal="left" vertical="center" wrapText="1"/>
    </xf>
    <xf numFmtId="0" fontId="2" fillId="0" borderId="1" xfId="1" applyFont="1" applyFill="1" applyBorder="1" applyAlignment="1">
      <alignment vertical="center" wrapText="1"/>
    </xf>
    <xf numFmtId="0" fontId="7" fillId="0" borderId="2" xfId="1" applyFont="1" applyBorder="1" applyAlignment="1">
      <alignment horizontal="left" vertical="center" wrapText="1"/>
    </xf>
    <xf numFmtId="0" fontId="7" fillId="0" borderId="2" xfId="1" applyFont="1" applyFill="1" applyBorder="1" applyAlignment="1">
      <alignment horizontal="left" vertical="center" wrapText="1"/>
    </xf>
    <xf numFmtId="0" fontId="7" fillId="0" borderId="0" xfId="1" applyFont="1" applyAlignment="1">
      <alignment horizontal="center" vertical="center"/>
    </xf>
    <xf numFmtId="0" fontId="7" fillId="0" borderId="0" xfId="1" applyFont="1" applyAlignment="1">
      <alignment horizontal="left" vertical="center" wrapText="1"/>
    </xf>
    <xf numFmtId="0" fontId="7" fillId="0" borderId="0" xfId="1" applyFont="1" applyAlignment="1">
      <alignment horizontal="left" vertical="center"/>
    </xf>
    <xf numFmtId="0" fontId="7" fillId="0" borderId="0" xfId="1" applyFont="1" applyAlignment="1">
      <alignment horizontal="justify" vertical="center" wrapText="1"/>
    </xf>
    <xf numFmtId="0" fontId="13" fillId="0" borderId="0" xfId="1" applyFont="1" applyAlignment="1">
      <alignment horizontal="left" vertical="center" wrapText="1"/>
    </xf>
    <xf numFmtId="0" fontId="4" fillId="2" borderId="0" xfId="1" applyFont="1" applyFill="1" applyAlignment="1">
      <alignment horizontal="center" vertical="center"/>
    </xf>
  </cellXfs>
  <cellStyles count="3">
    <cellStyle name="Normal" xfId="0" builtinId="0"/>
    <cellStyle name="Normal 2" xfId="1"/>
    <cellStyle name="Porcentagem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225;lise%20da%20Planilha%20de%20Comprovaca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D"/>
      <sheetName val="Principal"/>
      <sheetName val="Ref de-para"/>
      <sheetName val="Quesitos"/>
      <sheetName val="Plan7"/>
    </sheetNames>
    <sheetDataSet>
      <sheetData sheetId="0">
        <row r="5">
          <cell r="I5" t="str">
            <v xml:space="preserve">- I/O Module - Hardware Installation Guide
- S8 Chassis - Hardware Installation Guide (https://extranet.enterasys.com/downloads/Pages/dms.ashx?download=4771b31a-421e-46b2-948f-7b39b28c516d) </v>
          </cell>
          <cell r="J5" t="str">
            <v>S-Series I/O Module - Hardware Installation Guide (*11) &amp; S8 Chassis - Hardware Installation Guide (*2)</v>
          </cell>
        </row>
        <row r="6">
          <cell r="I6" t="str">
            <v xml:space="preserve">(https://extranet.enterasys.com/downloads/Pages/dms.ashx?download=4eef7683-9072-4b60-a9ec-1a373ca2d0f2) 
</v>
          </cell>
          <cell r="J6" t="str">
            <v>(*20)</v>
          </cell>
        </row>
        <row r="7">
          <cell r="I7" t="str">
            <v>Configuring NetFlow (https://extranet.enterasys.com/downloads/Pages/dms.ashx?download=3983aaa9-76c2-4142-aeb0-7f691cf1c824) https://extranet.enterasys.com/downloads/Pages/dms.ashx?download=3983aaa9-76c2-4142-aeb0-7f691cf1c824</v>
          </cell>
          <cell r="J7" t="str">
            <v>Configuring NetFlow (*12)</v>
          </cell>
        </row>
        <row r="8">
          <cell r="I8" t="str">
            <v>C-Series Authentication (https://extranet.enterasys.com/downloads/Pages/dms.ashx?download=cf5b6f90-13a1-4253-add1-5d2a7a0cbb23)</v>
          </cell>
          <cell r="J8" t="str">
            <v>C-Series Authentication (*9)</v>
          </cell>
        </row>
        <row r="9">
          <cell r="I9" t="str">
            <v>C-Series CLI (https://extranet.enterasys.com/downloads/Pages/dms.ashx?download=37c523a0-9f6e-44d1-b1d3-49f6c6fc15d7)</v>
          </cell>
          <cell r="J9" t="str">
            <v>C-Series CLI (*8)</v>
          </cell>
        </row>
        <row r="10">
          <cell r="I10" t="str">
            <v>C-Series Config Guide (https://extranet.enterasys.com/downloads/Pages/dms.ashx?download=cddbcbb7-11d5-4a9a-8614-64c89a8ed220)</v>
          </cell>
          <cell r="J10" t="str">
            <v>C-Series Config Guide (*7)</v>
          </cell>
        </row>
        <row r="11">
          <cell r="I11" t="str">
            <v xml:space="preserve">C-Series Config Guide (https://extranet.enterasys.com/downloads/Pages/dms.ashx?download=cddbcbb7-11d5-4a9a-8614-64c89a8ed220)
S-Series Config Guide https://extranet.enterasys.com/downloads/Pages/dms.ashx?download=66bcd425-d40d-4a6f-9803-9ab1e7391cb6
</v>
          </cell>
          <cell r="J11" t="str">
            <v>C-Series Config Guide (*7) &amp; S-Series Config Guide (*3)</v>
          </cell>
        </row>
        <row r="12">
          <cell r="I12" t="str">
            <v>C-Series Inst. Guide (https://extranet.enterasys.com/downloads/Pages/dms.ashx?download=87edbe73-a6c9-40ec-867d-5eee014411cd)</v>
          </cell>
          <cell r="J12" t="str">
            <v>C-Series Hardware Installation Guide (*6)</v>
          </cell>
        </row>
        <row r="13">
          <cell r="I13" t="str">
            <v>Datasheet C-Series 
(https://extranet.enterasys.com/downloads/Pages/dms.ashx?download=e3d44994-939d-45f8-9c12-fcfc4e221534)</v>
          </cell>
          <cell r="J13" t="str">
            <v>Datasheet C-Series (*5)</v>
          </cell>
        </row>
        <row r="14">
          <cell r="I14" t="str">
            <v>Datasheet C-Series (https://extranet.enterasys.com/downloads/Pages/dms.ashx?download=e3d44994-939d-45f8-9c12-fcfc4e221534)</v>
          </cell>
          <cell r="J14" t="str">
            <v>Datasheet C-Series (*5)</v>
          </cell>
        </row>
        <row r="15">
          <cell r="I15" t="str">
            <v>Datasheet C-Series (https://extranet.enterasys.com/downloads/Pages/dms.ashx?download=e3d44994-939d-45f8-9c12-fcfc4e221534)
Datasheet S-Series (https://extranet.enterasys.com/downloads/Pages/dms.ashx?download=95c1b449-a366-4b16-ad7c-e0d69b2199b6)</v>
          </cell>
          <cell r="J15" t="str">
            <v>Datasheet C-Series (*5) &amp; Datasheet S-Series (*1)</v>
          </cell>
        </row>
        <row r="16">
          <cell r="I16" t="str">
            <v>Datasheet C-Series (https://extranet.enterasys.com/downloads/Pages/dms.ashx?download=e3d44994-939d-45f8-9c12-fcfc4e221534)
(https://extranet.enterasys.com/downloads/Pages/dms.ashx?download=e3d44994-939d-45f8-9c12-fcfc4e221534)</v>
          </cell>
          <cell r="J16" t="str">
            <v>Datasheet C-Series (*5)</v>
          </cell>
        </row>
        <row r="17">
          <cell r="I17" t="str">
            <v>Datasheet S-Series 
(https://extranet.enterasys.com/downloads/Pages/dms.ashx?download=95c1b449-a366-4b16-ad7c-e0d69b2199b6)</v>
          </cell>
          <cell r="J17" t="str">
            <v>Datasheet S-Series (*1)</v>
          </cell>
        </row>
        <row r="18">
          <cell r="I18" t="str">
            <v>Datasheet S-Series (https://extranet.enterasys.com/downloads/Pages/dms.ashx?download=95c1b449-a366-4b16-ad7c-e0d69b2199b6)</v>
          </cell>
          <cell r="J18" t="str">
            <v>Datasheet S-Series (*1)</v>
          </cell>
        </row>
        <row r="19">
          <cell r="I19" t="str">
            <v>Datasheet S-Series (https://extranet.enterasys.com/downloads/Pages/dms.ashx?download=95c1b449-a366-4b16-ad7c-e0d69b2199b6)
S-Series Config Guide https://extranet.enterasys.com/downloads/Pages/dms.ashx?download=66bcd425-d40d-4a6f-9803-9ab1e7391cb6</v>
          </cell>
          <cell r="J19" t="str">
            <v>Datasheet S-Series (*1) &amp; S-Series Config Guide (*3)</v>
          </cell>
        </row>
        <row r="20">
          <cell r="I20" t="str">
            <v>Datasheet S-Series (https://extranet.enterasys.com/downloads/Pages/dms.ashx?download=95c1b449-a366-4b16-ad7c-e0d69b2199b6)
(https://extranet.enterasys.com/downloads/Pages/dms.ashx?download=95c1b449-a366-4b16-ad7c-e0d69b2199b6)</v>
          </cell>
          <cell r="J20" t="str">
            <v>Datasheet S-Series (*1)</v>
          </cell>
        </row>
        <row r="21">
          <cell r="I21" t="str">
            <v>I/O Module Inst Guide (https://extranet.enterasys.com/downloads/Pages/dms.ashx?download=47705db8-2359-4177-bd8f-a09f5945558e)</v>
          </cell>
          <cell r="J21" t="str">
            <v>S-Series I/O Module - Hardware Installation Guide (*11)</v>
          </cell>
        </row>
        <row r="22">
          <cell r="I22" t="str">
            <v>I/O Module Inst Guide (https://extranet.enterasys.com/downloads/Pages/dms.ashx?download=47705db8-2359-4177-bd8f-a09f5945558e) (https://extranet.enterasys.com/downloads/Pages/dms.ashx?download=47705db8-2359-4177-bd8f-a09f5945558e)</v>
          </cell>
          <cell r="J22" t="str">
            <v>S-Series I/O Module - Hardware Installation Guide (*11)</v>
          </cell>
        </row>
        <row r="23">
          <cell r="I23" t="str">
            <v>Inventory User Guide (https://extranet.enterasys.com/downloads/Pages/dms.ashx?download=efad5aac-3e03-4e2d-a6ed-a2e05cf40527)</v>
          </cell>
          <cell r="J23" t="str">
            <v>Inventory User Guide (*13)</v>
          </cell>
        </row>
        <row r="24">
          <cell r="I24" t="str">
            <v>Inventory User Guide (https://extranet.enterasys.com/downloads/Pages/dms.ashx?download=efad5aac-3e03-4e2d-a6ed-a2e05cf40527) (https://extranet.enterasys.com/downloads/Pages/dms.ashx?download=efad5aac-3e03-4e2d-a6ed-a2e05cf40527)</v>
          </cell>
          <cell r="J24" t="str">
            <v>Inventory User Guide (*13)</v>
          </cell>
        </row>
        <row r="25">
          <cell r="I25" t="str">
            <v>N/A</v>
          </cell>
          <cell r="J25" t="str">
            <v>N/A</v>
          </cell>
        </row>
        <row r="26">
          <cell r="I26" t="str">
            <v>NMS Inst. Guide (https://extranet.enterasys.com/downloads/Pages/dms.ashx?download=fd513c5e-475f-42e7-b2c7-b595ff7d0f70)</v>
          </cell>
          <cell r="J26" t="str">
            <v>NMS Inst. Guide (*14)</v>
          </cell>
        </row>
        <row r="27">
          <cell r="I27" t="str">
            <v>NMS-Console (https://extranet.enterasys.com/downloads/Pages/dms.ashx?download=ec1e462d-8646-4029-b8da-1d830b8ff75c)</v>
          </cell>
          <cell r="J27" t="str">
            <v>NMS-Console (*15)</v>
          </cell>
        </row>
        <row r="28">
          <cell r="I28" t="str">
            <v>NMS-Console (https://extranet.enterasys.com/downloads/Pages/dms.ashx?download=ec1e462d-8646-4029-b8da-1d830b8ff75c) (https://extranet.enterasys.com/downloads/Pages/dms.ashx?download=ec1e462d-8646-4029-b8da-1d830b8ff75c)</v>
          </cell>
          <cell r="J28" t="str">
            <v>NMS-Console (*15)</v>
          </cell>
        </row>
        <row r="29">
          <cell r="I29" t="str">
            <v>NMS-Datasheet (http://www.enterasys.com/company/literature/nms-ds.pdf)</v>
          </cell>
          <cell r="J29" t="str">
            <v>NMS-Datasheet (*16)</v>
          </cell>
        </row>
        <row r="30">
          <cell r="I30" t="str">
            <v>OneView User Guide  (https://extranet.enterasys.com/downloads/Pages/dms.ashx?download=fa8bc738-9eb5-4f5a-9041-e8e8a6c7cf96)</v>
          </cell>
          <cell r="J30" t="str">
            <v>OneView User Guide  (*17)</v>
          </cell>
        </row>
        <row r="31">
          <cell r="I31" t="str">
            <v>OneView User Guide  (https://extranet.enterasys.com/downloads/Pages/dms.ashx?download=fa8bc738-9eb5-4f5a-9041-e8e8a6c7cf96) 
(https://extranet.enterasys.com/downloads/Pages/dms.ashx?download=fa8bc738-9eb5-4f5a-9041-e8e8a6c7cf96)</v>
          </cell>
          <cell r="J31" t="str">
            <v>OneView User Guide  (*17)</v>
          </cell>
        </row>
        <row r="32">
          <cell r="I32" t="str">
            <v>Release Notes (https://extranet.enterasys.com/downloads/Pages/dms.ashx?download=54897da7-d4d3-4cd9-8f31-3ce86ff18446)</v>
          </cell>
          <cell r="J32" t="str">
            <v>Release Notes (*18)</v>
          </cell>
        </row>
        <row r="33">
          <cell r="I33" t="str">
            <v>Release Notes (https://extranet.enterasys.com/downloads/Pages/dms.ashx?download=54897da7-d4d3-4cd9-8f31-3ce86ff18446) 8.11.04 (https://extranet.enterasys.com/downloads/Pages/dms.ashx?download=f88201f3-b2e1-4317-81ec-f6ea9d18dbf7)</v>
          </cell>
          <cell r="J33" t="str">
            <v>Release Notes (*18) 8.11.04 (*19)</v>
          </cell>
        </row>
        <row r="34">
          <cell r="I34" t="str">
            <v>S8 Chassis - Hardware Installation Guide 
(https://extranet.enterasys.com/downloads/Pages/dms.ashx?download=4771b31a-421e-46b2-948f-7b39b28c516d)</v>
          </cell>
          <cell r="J34" t="str">
            <v>S8 Chassis - Hardware Installation Guide (*2)</v>
          </cell>
        </row>
        <row r="35">
          <cell r="I35" t="str">
            <v>S8 Chassis - Hardware Installation Guide (https://extranet.enterasys.com/downloads/Pages/dms.ashx?download=4771b31a-421e-46b2-948f-7b39b28c516d)</v>
          </cell>
          <cell r="J35" t="str">
            <v>S8 Chassis - Hardware Installation Guide (*2)</v>
          </cell>
        </row>
        <row r="36">
          <cell r="I36" t="str">
            <v>S8 Chassis - Hardware Installation Guide (https://extranet.enterasys.com/downloads/Pages/dms.ashx?download=4771b31a-421e-46b2-948f-7b39b28c516d)
(https://extranet.enterasys.com/downloads/Pages/dms.ashx?download=4771b31a-421e-46b2-948f-7b39b28c516d)</v>
          </cell>
          <cell r="J36" t="str">
            <v>S8 Chassis - Hardware Installation Guide (*2)</v>
          </cell>
        </row>
        <row r="37">
          <cell r="I37" t="str">
            <v>S-Series CLI https://extranet.enterasys.com/downloads/Pages/dms.ashx?download=8ea29f76-edc7-450b-8236-5b5a1a7c28e3</v>
          </cell>
          <cell r="J37" t="str">
            <v>S-Series CLI (*4)</v>
          </cell>
        </row>
        <row r="38">
          <cell r="I38" t="str">
            <v>S-Series CLI https://extranet.enterasys.com/downloads/Pages/dms.ashx?download=8ea29f76-edc7-450b-8236-5b5a1a7c28e3 https://extranet.enterasys.com/downloads/Pages/dms.ashx?download=8ea29f76-edc7-450b-8236-5b5a1a7c28e3</v>
          </cell>
          <cell r="J38" t="str">
            <v>S-Series CLI (*4)</v>
          </cell>
        </row>
        <row r="39">
          <cell r="I39" t="str">
            <v>S-Series CLI https://extranet.enterasys.com/downloads/Pages/dms.ashx?download=8ea29f76-edc7-450b-8236-5b5a1a7c28e3
Datasheet S-Series (https://extranet.enterasys.com/downloads/Pages/dms.ashx?download=95c1b449-a366-4b16-ad7c-e0d69b2199b6)</v>
          </cell>
          <cell r="J39" t="str">
            <v>S-Series CLI (*4) &amp; Datasheet S-Series (*1)</v>
          </cell>
        </row>
        <row r="40">
          <cell r="I40" t="str">
            <v>S-Series Config Guide https://extranet.enterasys.com/downloads/Pages/dms.ashx?download=66bcd425-d40d-4a6f-9803-9ab1e7391cb6</v>
          </cell>
          <cell r="J40" t="str">
            <v>S-Series Config Guide (*3)</v>
          </cell>
        </row>
        <row r="41">
          <cell r="I41" t="str">
            <v>Transceivers (https://extranet.enterasys.com/downloads/Pages/dms.ashx?download=41ee0269-2974-46b2-b70a-866715ecfc7b)</v>
          </cell>
          <cell r="J41" t="str">
            <v>Transceivers (*10)</v>
          </cell>
        </row>
        <row r="42">
          <cell r="I42" t="str">
            <v>Transceivers (https://extranet.enterasys.com/downloads/Pages/dms.ashx?download=41ee0269-2974-46b2-b70a-866715ecfc7b) (https://extranet.enterasys.com/downloads/Pages/dms.ashx?download=41ee0269-2974-46b2-b70a-866715ecfc7b)</v>
          </cell>
          <cell r="J42" t="str">
            <v>Transceivers (*10)</v>
          </cell>
        </row>
      </sheetData>
      <sheetData sheetId="1"/>
      <sheetData sheetId="2"/>
      <sheetData sheetId="3"/>
      <sheetData sheetId="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M485"/>
  <sheetViews>
    <sheetView tabSelected="1" topLeftCell="B1" workbookViewId="0">
      <pane xSplit="3" ySplit="6" topLeftCell="H7" activePane="bottomRight" state="frozen"/>
      <selection activeCell="B1" sqref="B1"/>
      <selection pane="topRight" activeCell="E1" sqref="E1"/>
      <selection pane="bottomLeft" activeCell="B7" sqref="B7"/>
      <selection pane="bottomRight" activeCell="L201" sqref="L201"/>
    </sheetView>
  </sheetViews>
  <sheetFormatPr defaultColWidth="74.42578125" defaultRowHeight="15"/>
  <cols>
    <col min="1" max="1" width="6.7109375" style="51" hidden="1" customWidth="1"/>
    <col min="2" max="2" width="11.28515625" style="51" customWidth="1"/>
    <col min="3" max="3" width="41.140625" style="52" hidden="1" customWidth="1"/>
    <col min="4" max="4" width="40.140625" style="52" customWidth="1"/>
    <col min="5" max="5" width="33.5703125" style="53" customWidth="1"/>
    <col min="6" max="6" width="20.28515625" style="53" customWidth="1"/>
    <col min="7" max="7" width="6.7109375" style="51" bestFit="1" customWidth="1"/>
    <col min="8" max="8" width="42.140625" style="54" customWidth="1"/>
    <col min="9" max="9" width="6.28515625" style="12" hidden="1" customWidth="1"/>
    <col min="10" max="10" width="30.7109375" style="2" customWidth="1"/>
    <col min="11" max="11" width="20.28515625" style="53" customWidth="1"/>
    <col min="12" max="12" width="6.7109375" style="51" bestFit="1" customWidth="1"/>
    <col min="13" max="13" width="42.140625" style="54" customWidth="1"/>
    <col min="14" max="16384" width="74.42578125" style="12"/>
  </cols>
  <sheetData>
    <row r="1" spans="1:13" s="3" customFormat="1" ht="12">
      <c r="A1" s="1"/>
      <c r="B1" s="1"/>
      <c r="C1" s="2"/>
      <c r="D1" s="2"/>
      <c r="G1" s="1"/>
      <c r="H1" s="4"/>
      <c r="I1" s="5"/>
      <c r="J1" s="6"/>
      <c r="L1" s="1"/>
      <c r="M1" s="4"/>
    </row>
    <row r="2" spans="1:13" s="3" customFormat="1" ht="12">
      <c r="A2" s="1"/>
      <c r="B2" s="1"/>
      <c r="C2" s="2"/>
      <c r="D2" s="2"/>
      <c r="G2" s="1"/>
      <c r="H2" s="4"/>
      <c r="I2" s="5"/>
      <c r="J2" s="6"/>
      <c r="L2" s="1"/>
      <c r="M2" s="4"/>
    </row>
    <row r="3" spans="1:13" s="3" customFormat="1" ht="15" customHeight="1">
      <c r="A3" s="1"/>
      <c r="B3" s="1"/>
      <c r="C3" s="2"/>
      <c r="D3" s="2"/>
      <c r="G3" s="1"/>
      <c r="H3" s="4"/>
      <c r="I3" s="7"/>
      <c r="J3" s="6"/>
      <c r="K3" s="56" t="s">
        <v>0</v>
      </c>
      <c r="L3" s="56"/>
      <c r="M3" s="56"/>
    </row>
    <row r="4" spans="1:13" s="3" customFormat="1" ht="12">
      <c r="A4" s="1"/>
      <c r="B4" s="1"/>
      <c r="C4" s="2"/>
      <c r="D4" s="2"/>
      <c r="G4" s="1"/>
      <c r="H4" s="4"/>
      <c r="I4" s="7"/>
      <c r="J4" s="6"/>
      <c r="K4" s="56"/>
      <c r="L4" s="56"/>
      <c r="M4" s="56"/>
    </row>
    <row r="6" spans="1:13">
      <c r="A6" s="8" t="s">
        <v>1</v>
      </c>
      <c r="B6" s="8" t="s">
        <v>2</v>
      </c>
      <c r="C6" s="9" t="s">
        <v>3</v>
      </c>
      <c r="D6" s="9" t="s">
        <v>4</v>
      </c>
      <c r="E6" s="10" t="s">
        <v>5</v>
      </c>
      <c r="F6" s="9" t="s">
        <v>6</v>
      </c>
      <c r="G6" s="10" t="s">
        <v>7</v>
      </c>
      <c r="H6" s="9" t="s">
        <v>8</v>
      </c>
      <c r="I6" s="10" t="s">
        <v>9</v>
      </c>
      <c r="J6" s="11" t="s">
        <v>10</v>
      </c>
      <c r="K6" s="9" t="s">
        <v>936</v>
      </c>
      <c r="L6" s="10" t="s">
        <v>7</v>
      </c>
      <c r="M6" s="9" t="s">
        <v>8</v>
      </c>
    </row>
    <row r="7" spans="1:13" s="23" customFormat="1" ht="114.75" customHeight="1">
      <c r="A7" s="13">
        <v>1</v>
      </c>
      <c r="B7" s="14" t="str">
        <f>LEFT(C7,SEARCH(" ",C7,1))</f>
        <v xml:space="preserve">3.1.3.1.       </v>
      </c>
      <c r="C7" s="15" t="s">
        <v>11</v>
      </c>
      <c r="D7" s="15" t="str">
        <f>RIGHT(C7,LEN(C7)-SEARCH(" ",C7,1))</f>
        <v>Todos os acessórios, cabos, conectores etc. necessários à implantação da solução devem estar contidos no fornecimento em questão;</v>
      </c>
      <c r="E7" s="16" t="s">
        <v>12</v>
      </c>
      <c r="F7" s="16" t="str">
        <f>IF(ISERROR(VLOOKUP(E7,[1]TD!$I$5:$J$42,2,0)),"",VLOOKUP(E7,[1]TD!$I$5:$J$42,2,0))</f>
        <v>S8 Chassis - Hardware Installation Guide (*2)</v>
      </c>
      <c r="G7" s="13">
        <v>32</v>
      </c>
      <c r="H7" s="17" t="s">
        <v>13</v>
      </c>
      <c r="I7" s="18" t="s">
        <v>14</v>
      </c>
      <c r="J7" s="19" t="s">
        <v>15</v>
      </c>
      <c r="K7" s="20"/>
      <c r="L7" s="21"/>
      <c r="M7" s="22"/>
    </row>
    <row r="8" spans="1:13" s="23" customFormat="1" ht="90" hidden="1" customHeight="1">
      <c r="A8" s="24">
        <v>2</v>
      </c>
      <c r="B8" s="14" t="str">
        <f t="shared" ref="B8:B71" si="0">LEFT(C8,SEARCH(" ",C8,1))</f>
        <v xml:space="preserve">3.1.3.2.       </v>
      </c>
      <c r="C8" s="15" t="s">
        <v>16</v>
      </c>
      <c r="D8" s="15" t="str">
        <f>RIGHT(C8,LEN(C8)-SEARCH(" ",C8,1))</f>
        <v xml:space="preserve">Na camada core, switches operando em esquema de alta disponibilidade e tolerância a falhas, além de dispor de módulos redundan­tes (fonte e controladora); </v>
      </c>
      <c r="E8" s="16" t="s">
        <v>17</v>
      </c>
      <c r="F8" s="16" t="str">
        <f>IF(ISERROR(VLOOKUP(E8,[1]TD!$I$5:$J$42,2,0)),"",VLOOKUP(E8,[1]TD!$I$5:$J$42,2,0))</f>
        <v>Datasheet S-Series (*1)</v>
      </c>
      <c r="G8" s="24">
        <v>4</v>
      </c>
      <c r="H8" s="17" t="s">
        <v>18</v>
      </c>
      <c r="I8" s="18" t="s">
        <v>19</v>
      </c>
      <c r="J8" s="19" t="s">
        <v>20</v>
      </c>
      <c r="K8" s="20"/>
      <c r="L8" s="25"/>
      <c r="M8" s="22"/>
    </row>
    <row r="9" spans="1:13" s="23" customFormat="1" ht="108" hidden="1" customHeight="1">
      <c r="A9" s="24">
        <v>3</v>
      </c>
      <c r="B9" s="14" t="str">
        <f t="shared" si="0"/>
        <v xml:space="preserve">3.1.3.3.       </v>
      </c>
      <c r="C9" s="15" t="s">
        <v>21</v>
      </c>
      <c r="D9" s="15" t="str">
        <f t="shared" ref="D9:D72" si="1">RIGHT(C9,LEN(C9)-SEARCH(" ",C9,1))</f>
        <v>Switches da camada de acesso operando em pilha. Todas as portas de acesso devem ser GbE;</v>
      </c>
      <c r="E9" s="16" t="s">
        <v>22</v>
      </c>
      <c r="F9" s="16" t="str">
        <f>IF(ISERROR(VLOOKUP(E9,[1]TD!$I$5:$J$42,2,0)),"",VLOOKUP(E9,[1]TD!$I$5:$J$42,2,0))</f>
        <v>Datasheet C-Series (*5)</v>
      </c>
      <c r="G9" s="24">
        <v>1</v>
      </c>
      <c r="H9" s="17" t="s">
        <v>23</v>
      </c>
      <c r="I9" s="18" t="s">
        <v>19</v>
      </c>
      <c r="J9" s="19" t="s">
        <v>24</v>
      </c>
      <c r="K9" s="20"/>
      <c r="L9" s="25"/>
      <c r="M9" s="22"/>
    </row>
    <row r="10" spans="1:13" s="23" customFormat="1" ht="45" hidden="1" customHeight="1">
      <c r="A10" s="24">
        <v>4</v>
      </c>
      <c r="B10" s="14" t="str">
        <f t="shared" si="0"/>
        <v xml:space="preserve">3.1.3.4.       </v>
      </c>
      <c r="C10" s="15" t="s">
        <v>25</v>
      </c>
      <c r="D10" s="15" t="str">
        <f t="shared" si="1"/>
        <v>Os switches usados para o server farm devem ter 2 uplinks 10 Gigabit Ethernet cada um, logo, as correspondentes portas 10 Gigabit Ethernet deverão estar presentes nos switches core;</v>
      </c>
      <c r="E10" s="16" t="s">
        <v>26</v>
      </c>
      <c r="F10" s="16" t="str">
        <f>IF(ISERROR(VLOOKUP(E10,[1]TD!$I$5:$J$42,2,0)),"",VLOOKUP(E10,[1]TD!$I$5:$J$42,2,0))</f>
        <v>Datasheet C-Series (*5)</v>
      </c>
      <c r="G10" s="24">
        <v>2</v>
      </c>
      <c r="H10" s="17" t="s">
        <v>27</v>
      </c>
      <c r="I10" s="18" t="s">
        <v>19</v>
      </c>
      <c r="J10" s="19"/>
      <c r="K10" s="20"/>
      <c r="L10" s="25"/>
      <c r="M10" s="22"/>
    </row>
    <row r="11" spans="1:13" s="23" customFormat="1" ht="101.25" hidden="1" customHeight="1">
      <c r="A11" s="24">
        <v>5</v>
      </c>
      <c r="B11" s="14" t="str">
        <f t="shared" si="0"/>
        <v xml:space="preserve">3.1.3.5.       </v>
      </c>
      <c r="C11" s="15" t="s">
        <v>28</v>
      </c>
      <c r="D11" s="15" t="str">
        <f t="shared" si="1"/>
        <v>Os switches de acesso dos andares (ou as pilhas formadas por eles) deverão ser ligados aos switches core por pelo menos duas conexões, uma principal (composta por 2 fibras ópticas, a 10GbE) e outra de contingência (com um trunk formado por 3 conexões GbE em UTP);</v>
      </c>
      <c r="E11" s="16" t="s">
        <v>26</v>
      </c>
      <c r="F11" s="16" t="str">
        <f>IF(ISERROR(VLOOKUP(E11,[1]TD!$I$5:$J$42,2,0)),"",VLOOKUP(E11,[1]TD!$I$5:$J$42,2,0))</f>
        <v>Datasheet C-Series (*5)</v>
      </c>
      <c r="G11" s="24">
        <v>2</v>
      </c>
      <c r="H11" s="17" t="s">
        <v>29</v>
      </c>
      <c r="I11" s="18" t="s">
        <v>19</v>
      </c>
      <c r="J11" s="19"/>
      <c r="K11" s="20"/>
      <c r="L11" s="25"/>
      <c r="M11" s="22"/>
    </row>
    <row r="12" spans="1:13" s="23" customFormat="1" ht="33.75" hidden="1" customHeight="1">
      <c r="A12" s="26">
        <v>6</v>
      </c>
      <c r="B12" s="14" t="str">
        <f t="shared" si="0"/>
        <v xml:space="preserve">3.1.3.6.       </v>
      </c>
      <c r="C12" s="15" t="s">
        <v>30</v>
      </c>
      <c r="D12" s="15" t="str">
        <f t="shared" si="1"/>
        <v>Na camada de acesso, um switch por andar com portas PoE, os demais com portas normais;</v>
      </c>
      <c r="E12" s="27"/>
      <c r="F12" s="16" t="str">
        <f>IF(ISERROR(VLOOKUP(E12,[1]TD!$I$5:$J$42,2,0)),"",VLOOKUP(E12,[1]TD!$I$5:$J$42,2,0))</f>
        <v/>
      </c>
      <c r="G12" s="26"/>
      <c r="H12" s="28"/>
      <c r="I12" s="18" t="s">
        <v>19</v>
      </c>
      <c r="J12" s="19" t="s">
        <v>31</v>
      </c>
      <c r="K12" s="20"/>
      <c r="L12" s="29"/>
      <c r="M12" s="30"/>
    </row>
    <row r="13" spans="1:13" s="23" customFormat="1" ht="45" customHeight="1">
      <c r="A13" s="26">
        <v>7</v>
      </c>
      <c r="B13" s="14" t="str">
        <f t="shared" si="0"/>
        <v xml:space="preserve">3.1.3.7.       </v>
      </c>
      <c r="C13" s="15" t="s">
        <v>32</v>
      </c>
      <c r="D13" s="15" t="str">
        <f t="shared" si="1"/>
        <v>Suporte ao cabeamento hoje instalado, que conta com distribuição horizontal com cabos UTP Cat5E e uplinks em fi­bra óptica (2 por andar) e UTP Cat 6 (3 por andar).</v>
      </c>
      <c r="E13" s="27"/>
      <c r="F13" s="16" t="str">
        <f>IF(ISERROR(VLOOKUP(E13,[1]TD!$I$5:$J$42,2,0)),"",VLOOKUP(E13,[1]TD!$I$5:$J$42,2,0))</f>
        <v/>
      </c>
      <c r="G13" s="26"/>
      <c r="H13" s="28"/>
      <c r="I13" s="18" t="s">
        <v>14</v>
      </c>
      <c r="J13" s="19" t="s">
        <v>33</v>
      </c>
      <c r="K13" s="20"/>
      <c r="L13" s="29"/>
      <c r="M13" s="30"/>
    </row>
    <row r="14" spans="1:13" s="23" customFormat="1" ht="220.5" hidden="1" customHeight="1">
      <c r="A14" s="31">
        <v>8</v>
      </c>
      <c r="B14" s="14" t="str">
        <f t="shared" si="0"/>
        <v xml:space="preserve">3.1.3.8.       </v>
      </c>
      <c r="C14" s="15" t="s">
        <v>34</v>
      </c>
      <c r="D14" s="15" t="str">
        <f t="shared" si="1"/>
        <v>Auditoria e rastreabilidade: Os switches deverão ser configurados para remeter seus logs de operação para o siste­ma de armazenamento de logs hoje existente na Susep. Os acessos administrativos aos switches devem ser autenti­cados e registrados em sistema de controle de acesso ou registrados claramente nos logs;</v>
      </c>
      <c r="E14" s="16" t="s">
        <v>35</v>
      </c>
      <c r="F14" s="16" t="str">
        <f>IF(ISERROR(VLOOKUP(E14,[1]TD!$I$5:$J$42,2,0)),"",VLOOKUP(E14,[1]TD!$I$5:$J$42,2,0))</f>
        <v>C-Series Config Guide (*7) &amp; S-Series Config Guide (*3)</v>
      </c>
      <c r="G14" s="31" t="s">
        <v>36</v>
      </c>
      <c r="H14" s="17" t="s">
        <v>37</v>
      </c>
      <c r="I14" s="18" t="s">
        <v>19</v>
      </c>
      <c r="J14" s="19"/>
      <c r="K14" s="20"/>
      <c r="L14" s="32"/>
      <c r="M14" s="22"/>
    </row>
    <row r="15" spans="1:13" s="23" customFormat="1" ht="123.75" hidden="1" customHeight="1">
      <c r="A15" s="31">
        <v>9</v>
      </c>
      <c r="B15" s="14" t="str">
        <f t="shared" si="0"/>
        <v xml:space="preserve">3.1.3.9.       </v>
      </c>
      <c r="C15" s="15" t="s">
        <v>38</v>
      </c>
      <c r="D15" s="15" t="str">
        <f t="shared" si="1"/>
        <v>Gerenciamento: Como já mencionado no item “Objetivos da contratação”, os switches deverão ser instalados com sistema que permita o gerenciamento total de sua operação (configuração, monitoração, alertas, atualização etc);</v>
      </c>
      <c r="E15" s="16" t="s">
        <v>39</v>
      </c>
      <c r="F15" s="16" t="str">
        <f>IF(ISERROR(VLOOKUP(E15,[1]TD!$I$5:$J$42,2,0)),"",VLOOKUP(E15,[1]TD!$I$5:$J$42,2,0))</f>
        <v>Datasheet C-Series (*5) &amp; Datasheet S-Series (*1)</v>
      </c>
      <c r="G15" s="31" t="s">
        <v>40</v>
      </c>
      <c r="H15" s="17" t="s">
        <v>41</v>
      </c>
      <c r="I15" s="18" t="s">
        <v>19</v>
      </c>
      <c r="J15" s="19"/>
      <c r="K15" s="20"/>
      <c r="L15" s="32"/>
      <c r="M15" s="22"/>
    </row>
    <row r="16" spans="1:13" s="23" customFormat="1" ht="326.25" hidden="1" customHeight="1">
      <c r="A16" s="31">
        <v>10</v>
      </c>
      <c r="B16" s="14" t="str">
        <f t="shared" si="0"/>
        <v xml:space="preserve">3.1.3.10.   </v>
      </c>
      <c r="C16" s="15" t="s">
        <v>42</v>
      </c>
      <c r="D16" s="15" t="str">
        <f t="shared" si="1"/>
        <v>Separação do tráfego: Uso de VLANs (pelo menos uma por andar e VLANs especiais no server farm, para segrega­ção de ambientes de produção, teste etc) + configuração do spanning tree para redução dos domínios de broad­cast. Em princípio, as VLANs serão configuradas nos switches core, entretanto, a critério da CONTRATANTE, as VLANs poderão ser configuradas nos switches de acesso.</v>
      </c>
      <c r="E16" s="16" t="s">
        <v>39</v>
      </c>
      <c r="F16" s="16" t="str">
        <f>IF(ISERROR(VLOOKUP(E16,[1]TD!$I$5:$J$42,2,0)),"",VLOOKUP(E16,[1]TD!$I$5:$J$42,2,0))</f>
        <v>Datasheet C-Series (*5) &amp; Datasheet S-Series (*1)</v>
      </c>
      <c r="G16" s="31" t="s">
        <v>43</v>
      </c>
      <c r="H16" s="17" t="s">
        <v>44</v>
      </c>
      <c r="I16" s="18" t="s">
        <v>19</v>
      </c>
      <c r="J16" s="19"/>
      <c r="K16" s="20"/>
      <c r="L16" s="32"/>
      <c r="M16" s="22"/>
    </row>
    <row r="17" spans="1:13" s="23" customFormat="1" ht="78.75" customHeight="1">
      <c r="A17" s="24">
        <v>11</v>
      </c>
      <c r="B17" s="14" t="str">
        <f t="shared" si="0"/>
        <v xml:space="preserve">3.1.4.1.       </v>
      </c>
      <c r="C17" s="15" t="s">
        <v>45</v>
      </c>
      <c r="D17" s="15" t="str">
        <f t="shared" si="1"/>
        <v>Com base nas diretivas estabelecidas neste Termo de Referência, deverá ser gerado o detalhamento das configurações e fun­cionalidades, que deverá acompanhar a descrição técnica anexa à proposta comercial. Nesse documento deverão estar explicitas as tecnologias e funcionalidades agregadas à solução pela licitante, bem como as motivações de tais escolhas;</v>
      </c>
      <c r="E17" s="33" t="s">
        <v>46</v>
      </c>
      <c r="F17" s="16" t="str">
        <f>IF(ISERROR(VLOOKUP(E17,[1]TD!$I$5:$J$42,2,0)),"",VLOOKUP(E17,[1]TD!$I$5:$J$42,2,0))</f>
        <v>N/A</v>
      </c>
      <c r="G17" s="24" t="s">
        <v>46</v>
      </c>
      <c r="H17" s="28" t="s">
        <v>47</v>
      </c>
      <c r="I17" s="18" t="s">
        <v>14</v>
      </c>
      <c r="J17" s="19" t="s">
        <v>48</v>
      </c>
      <c r="K17" s="20"/>
      <c r="L17" s="25"/>
      <c r="M17" s="30"/>
    </row>
    <row r="18" spans="1:13" s="23" customFormat="1" ht="56.25" hidden="1" customHeight="1">
      <c r="A18" s="24">
        <v>12</v>
      </c>
      <c r="B18" s="14" t="str">
        <f t="shared" si="0"/>
        <v xml:space="preserve">3.1.4.2.       </v>
      </c>
      <c r="C18" s="15" t="s">
        <v>49</v>
      </c>
      <c r="D18" s="15" t="str">
        <f t="shared" si="1"/>
        <v>Durante a fase de implantação da solução podem ser realizados ajustes/modificações nas configurações de referência, mediante comprovação da vantagem técnica ou econômica de uso de outro arranjo para os componentes da solução.</v>
      </c>
      <c r="E18" s="33" t="s">
        <v>46</v>
      </c>
      <c r="F18" s="16" t="str">
        <f>IF(ISERROR(VLOOKUP(E18,[1]TD!$I$5:$J$42,2,0)),"",VLOOKUP(E18,[1]TD!$I$5:$J$42,2,0))</f>
        <v>N/A</v>
      </c>
      <c r="G18" s="24" t="s">
        <v>46</v>
      </c>
      <c r="H18" s="28" t="s">
        <v>47</v>
      </c>
      <c r="I18" s="18" t="s">
        <v>19</v>
      </c>
      <c r="J18" s="19"/>
      <c r="K18" s="20"/>
      <c r="L18" s="25"/>
      <c r="M18" s="30"/>
    </row>
    <row r="19" spans="1:13" s="23" customFormat="1" ht="56.25" hidden="1" customHeight="1">
      <c r="A19" s="24">
        <v>13</v>
      </c>
      <c r="B19" s="14" t="str">
        <f t="shared" si="0"/>
        <v xml:space="preserve">3.1.4.3.       </v>
      </c>
      <c r="C19" s="15" t="s">
        <v>50</v>
      </c>
      <c r="D19" s="15" t="str">
        <f t="shared" si="1"/>
        <v xml:space="preserve">Em se tratando de uma implantação sobre infraestrutura já em operação, todo o planejamento das instalações (quando da efetiva contratação) deve ser realizado em conjunto com a equipe da Susep com vistas a minimizar os eventuais impactos e/ou downtime na rede; </v>
      </c>
      <c r="E19" s="33" t="s">
        <v>46</v>
      </c>
      <c r="F19" s="16" t="str">
        <f>IF(ISERROR(VLOOKUP(E19,[1]TD!$I$5:$J$42,2,0)),"",VLOOKUP(E19,[1]TD!$I$5:$J$42,2,0))</f>
        <v>N/A</v>
      </c>
      <c r="G19" s="24" t="s">
        <v>46</v>
      </c>
      <c r="H19" s="28" t="s">
        <v>47</v>
      </c>
      <c r="I19" s="18" t="s">
        <v>19</v>
      </c>
      <c r="J19" s="19"/>
      <c r="K19" s="20"/>
      <c r="L19" s="25"/>
      <c r="M19" s="30"/>
    </row>
    <row r="20" spans="1:13" s="23" customFormat="1" ht="56.25" hidden="1" customHeight="1">
      <c r="A20" s="24">
        <v>14</v>
      </c>
      <c r="B20" s="14" t="str">
        <f t="shared" si="0"/>
        <v xml:space="preserve">3.1.4.4.       </v>
      </c>
      <c r="C20" s="15" t="s">
        <v>51</v>
      </c>
      <c r="D20" s="15" t="str">
        <f t="shared" si="1"/>
        <v>Por ocasião da remoção dos switches antigos e instalação dos novos deverão ser organizados os patch cords que os ligam aos patch panels de cada rack, objetivando facilidade de manutenção, melhoria de visibilidade etc;</v>
      </c>
      <c r="E20" s="33" t="s">
        <v>46</v>
      </c>
      <c r="F20" s="16" t="str">
        <f>IF(ISERROR(VLOOKUP(E20,[1]TD!$I$5:$J$42,2,0)),"",VLOOKUP(E20,[1]TD!$I$5:$J$42,2,0))</f>
        <v>N/A</v>
      </c>
      <c r="G20" s="24" t="s">
        <v>46</v>
      </c>
      <c r="H20" s="28" t="s">
        <v>47</v>
      </c>
      <c r="I20" s="18" t="s">
        <v>19</v>
      </c>
      <c r="J20" s="19"/>
      <c r="K20" s="20"/>
      <c r="L20" s="25"/>
      <c r="M20" s="30"/>
    </row>
    <row r="21" spans="1:13" s="23" customFormat="1" ht="90" hidden="1" customHeight="1">
      <c r="A21" s="24">
        <v>15</v>
      </c>
      <c r="B21" s="14" t="str">
        <f t="shared" si="0"/>
        <v xml:space="preserve">3.1.4.5.       </v>
      </c>
      <c r="C21" s="15" t="s">
        <v>52</v>
      </c>
      <c r="D21" s="15" t="str">
        <f t="shared" si="1"/>
        <v>Como parte integrante dos serviços de instalação, deverá ser criado acervo com as configurações de todos os ele­mentos da infraestrutura montada e backup atualizado dos arquivos de configuração dos equipamentos. Este acer­vo deverá conter também os desenhos detalhados de topologia incluindo os diagramas com as conexões dos equi­pamentos, inventário de licenças de software etc;</v>
      </c>
      <c r="E21" s="33" t="s">
        <v>46</v>
      </c>
      <c r="F21" s="16" t="str">
        <f>IF(ISERROR(VLOOKUP(E21,[1]TD!$I$5:$J$42,2,0)),"",VLOOKUP(E21,[1]TD!$I$5:$J$42,2,0))</f>
        <v>N/A</v>
      </c>
      <c r="G21" s="24" t="s">
        <v>46</v>
      </c>
      <c r="H21" s="28" t="s">
        <v>47</v>
      </c>
      <c r="I21" s="18" t="s">
        <v>19</v>
      </c>
      <c r="J21" s="19"/>
      <c r="K21" s="20"/>
      <c r="L21" s="25"/>
      <c r="M21" s="30"/>
    </row>
    <row r="22" spans="1:13" s="23" customFormat="1" ht="78.75" hidden="1" customHeight="1">
      <c r="A22" s="24">
        <v>16</v>
      </c>
      <c r="B22" s="14" t="str">
        <f t="shared" si="0"/>
        <v xml:space="preserve">3.1.4.6.       </v>
      </c>
      <c r="C22" s="34" t="s">
        <v>53</v>
      </c>
      <c r="D22" s="15" t="str">
        <f t="shared" si="1"/>
        <v>Com o objetivo de habilitar os profissionais da Susep a realizar a operação da in­fraestrutura montada, bem como garantir sua continuidade e evolução no atendimento às demandas da institui­ção, insere-se como parte dos serviços contratados a capacitação da equipe da Susep nas tecnologias componentes da solução, especialmente sobre:</v>
      </c>
      <c r="E22" s="33" t="s">
        <v>46</v>
      </c>
      <c r="F22" s="16" t="str">
        <f>IF(ISERROR(VLOOKUP(E22,[1]TD!$I$5:$J$42,2,0)),"",VLOOKUP(E22,[1]TD!$I$5:$J$42,2,0))</f>
        <v>N/A</v>
      </c>
      <c r="G22" s="24" t="s">
        <v>46</v>
      </c>
      <c r="H22" s="28" t="s">
        <v>47</v>
      </c>
      <c r="I22" s="18" t="s">
        <v>19</v>
      </c>
      <c r="J22" s="19"/>
      <c r="K22" s="20"/>
      <c r="L22" s="25"/>
      <c r="M22" s="30"/>
    </row>
    <row r="23" spans="1:13" s="23" customFormat="1" ht="33.75" customHeight="1">
      <c r="A23" s="35">
        <v>17</v>
      </c>
      <c r="B23" s="14" t="str">
        <f t="shared" si="0"/>
        <v xml:space="preserve">3.1.4.6.1.     </v>
      </c>
      <c r="C23" s="34" t="s">
        <v>54</v>
      </c>
      <c r="D23" s="15" t="str">
        <f t="shared" si="1"/>
        <v>Instalação dos equipamentos e administração da solução usando o software de gerência fornecido;</v>
      </c>
      <c r="E23" s="36"/>
      <c r="F23" s="16" t="str">
        <f>IF(ISERROR(VLOOKUP(E23,[1]TD!$I$5:$J$42,2,0)),"",VLOOKUP(E23,[1]TD!$I$5:$J$42,2,0))</f>
        <v/>
      </c>
      <c r="G23" s="35"/>
      <c r="H23" s="37"/>
      <c r="I23" s="18" t="s">
        <v>14</v>
      </c>
      <c r="J23" s="19" t="s">
        <v>33</v>
      </c>
      <c r="K23" s="20"/>
      <c r="L23" s="38"/>
      <c r="M23" s="39"/>
    </row>
    <row r="24" spans="1:13" s="23" customFormat="1" ht="33.75" hidden="1" customHeight="1">
      <c r="A24" s="24">
        <v>18</v>
      </c>
      <c r="B24" s="14" t="str">
        <f t="shared" si="0"/>
        <v xml:space="preserve">3.1.4.6.2.     </v>
      </c>
      <c r="C24" s="34" t="s">
        <v>55</v>
      </c>
      <c r="D24" s="15" t="str">
        <f t="shared" si="1"/>
        <v>Configuração de serviços/funcionalidades, especialmente VLANs, Trunks, Roteamento entre VLANs, Spanning tree, QoS;</v>
      </c>
      <c r="E24" s="33" t="s">
        <v>46</v>
      </c>
      <c r="F24" s="16" t="str">
        <f>IF(ISERROR(VLOOKUP(E24,[1]TD!$I$5:$J$42,2,0)),"",VLOOKUP(E24,[1]TD!$I$5:$J$42,2,0))</f>
        <v>N/A</v>
      </c>
      <c r="G24" s="24" t="s">
        <v>46</v>
      </c>
      <c r="H24" s="28" t="s">
        <v>47</v>
      </c>
      <c r="I24" s="18" t="s">
        <v>19</v>
      </c>
      <c r="J24" s="19"/>
      <c r="K24" s="20"/>
      <c r="L24" s="25"/>
      <c r="M24" s="30"/>
    </row>
    <row r="25" spans="1:13" s="23" customFormat="1" ht="33.75" hidden="1" customHeight="1">
      <c r="A25" s="24">
        <v>19</v>
      </c>
      <c r="B25" s="14" t="str">
        <f t="shared" si="0"/>
        <v xml:space="preserve">3.1.4.6.3.     </v>
      </c>
      <c r="C25" s="34" t="s">
        <v>56</v>
      </c>
      <c r="D25" s="15" t="str">
        <f t="shared" si="1"/>
        <v>Hardware e troubleshooting;</v>
      </c>
      <c r="E25" s="33" t="s">
        <v>46</v>
      </c>
      <c r="F25" s="16" t="str">
        <f>IF(ISERROR(VLOOKUP(E25,[1]TD!$I$5:$J$42,2,0)),"",VLOOKUP(E25,[1]TD!$I$5:$J$42,2,0))</f>
        <v>N/A</v>
      </c>
      <c r="G25" s="24" t="s">
        <v>46</v>
      </c>
      <c r="H25" s="28" t="s">
        <v>47</v>
      </c>
      <c r="I25" s="18" t="s">
        <v>19</v>
      </c>
      <c r="J25" s="19"/>
      <c r="K25" s="20"/>
      <c r="L25" s="25"/>
      <c r="M25" s="30"/>
    </row>
    <row r="26" spans="1:13" s="23" customFormat="1" ht="33.75" hidden="1" customHeight="1">
      <c r="A26" s="24">
        <v>20</v>
      </c>
      <c r="B26" s="14" t="str">
        <f t="shared" si="0"/>
        <v xml:space="preserve">3.1.4.6.4.     </v>
      </c>
      <c r="C26" s="34" t="s">
        <v>57</v>
      </c>
      <c r="D26" s="15" t="str">
        <f t="shared" si="1"/>
        <v>Command Line Interface;</v>
      </c>
      <c r="E26" s="33" t="s">
        <v>46</v>
      </c>
      <c r="F26" s="16" t="str">
        <f>IF(ISERROR(VLOOKUP(E26,[1]TD!$I$5:$J$42,2,0)),"",VLOOKUP(E26,[1]TD!$I$5:$J$42,2,0))</f>
        <v>N/A</v>
      </c>
      <c r="G26" s="24" t="s">
        <v>46</v>
      </c>
      <c r="H26" s="28" t="s">
        <v>47</v>
      </c>
      <c r="I26" s="18" t="s">
        <v>19</v>
      </c>
      <c r="J26" s="19"/>
      <c r="K26" s="20"/>
      <c r="L26" s="25"/>
      <c r="M26" s="30"/>
    </row>
    <row r="27" spans="1:13" s="23" customFormat="1" ht="78.75" hidden="1" customHeight="1">
      <c r="A27" s="24">
        <v>21</v>
      </c>
      <c r="B27" s="14" t="str">
        <f t="shared" si="0"/>
        <v xml:space="preserve">3.1.4.7.      </v>
      </c>
      <c r="C27" s="34" t="s">
        <v>58</v>
      </c>
      <c r="D27" s="15" t="str">
        <f t="shared" si="1"/>
        <v>Pela multiplicidade de tópicos e possibilidade de aprofundamento de seus estudos, é requerida capacitação específica sobre a solução para 5 profissionais da Susep, ministrado por instrutor certificado pelo fabricante; considera-se esta capacitação como parte da entrega da solução, devendo ocorrer durante o período previsto de sua implantação.</v>
      </c>
      <c r="E27" s="33" t="s">
        <v>46</v>
      </c>
      <c r="F27" s="16" t="str">
        <f>IF(ISERROR(VLOOKUP(E27,[1]TD!$I$5:$J$42,2,0)),"",VLOOKUP(E27,[1]TD!$I$5:$J$42,2,0))</f>
        <v>N/A</v>
      </c>
      <c r="G27" s="24" t="s">
        <v>46</v>
      </c>
      <c r="H27" s="28" t="s">
        <v>47</v>
      </c>
      <c r="I27" s="18" t="s">
        <v>19</v>
      </c>
      <c r="J27" s="19"/>
      <c r="K27" s="20"/>
      <c r="L27" s="25"/>
      <c r="M27" s="30"/>
    </row>
    <row r="28" spans="1:13" s="23" customFormat="1" ht="45" hidden="1" customHeight="1">
      <c r="A28" s="24">
        <v>22</v>
      </c>
      <c r="B28" s="14" t="str">
        <f t="shared" si="0"/>
        <v xml:space="preserve">3.1.4.8.       </v>
      </c>
      <c r="C28" s="34" t="s">
        <v>59</v>
      </c>
      <c r="D28" s="15" t="str">
        <f t="shared" si="1"/>
        <v>Devem estar incluídos na capacitação os materiais, equipamentos e quaisquer recursos didáticos de qualidade a serem utilizados. Cada participante deverá receber uma cópia do material usado nas aulas.</v>
      </c>
      <c r="E28" s="33" t="s">
        <v>46</v>
      </c>
      <c r="F28" s="16" t="str">
        <f>IF(ISERROR(VLOOKUP(E28,[1]TD!$I$5:$J$42,2,0)),"",VLOOKUP(E28,[1]TD!$I$5:$J$42,2,0))</f>
        <v>N/A</v>
      </c>
      <c r="G28" s="24" t="s">
        <v>46</v>
      </c>
      <c r="H28" s="28" t="s">
        <v>47</v>
      </c>
      <c r="I28" s="18" t="s">
        <v>19</v>
      </c>
      <c r="J28" s="19"/>
      <c r="K28" s="20"/>
      <c r="L28" s="25"/>
      <c r="M28" s="30"/>
    </row>
    <row r="29" spans="1:13" s="23" customFormat="1" ht="45" hidden="1" customHeight="1">
      <c r="A29" s="24">
        <v>23</v>
      </c>
      <c r="B29" s="14" t="str">
        <f t="shared" si="0"/>
        <v xml:space="preserve">3.1.5.1.       </v>
      </c>
      <c r="C29" s="34" t="s">
        <v>60</v>
      </c>
      <c r="D29" s="15" t="str">
        <f t="shared" si="1"/>
        <v>Serviços que a licitante (se/quando contratada) deverá prestar durante a garantia dos serviços executados (pra­zo mínimo de 90 dias após a conclusão da instalação):</v>
      </c>
      <c r="E29" s="33" t="s">
        <v>46</v>
      </c>
      <c r="F29" s="16" t="str">
        <f>IF(ISERROR(VLOOKUP(E29,[1]TD!$I$5:$J$42,2,0)),"",VLOOKUP(E29,[1]TD!$I$5:$J$42,2,0))</f>
        <v>N/A</v>
      </c>
      <c r="G29" s="24" t="s">
        <v>46</v>
      </c>
      <c r="H29" s="28" t="s">
        <v>47</v>
      </c>
      <c r="I29" s="18" t="s">
        <v>19</v>
      </c>
      <c r="J29" s="19"/>
      <c r="K29" s="20"/>
      <c r="L29" s="25"/>
      <c r="M29" s="30"/>
    </row>
    <row r="30" spans="1:13" s="23" customFormat="1" ht="45" hidden="1" customHeight="1">
      <c r="A30" s="24">
        <v>24</v>
      </c>
      <c r="B30" s="14" t="str">
        <f t="shared" si="0"/>
        <v xml:space="preserve">3.1.5.1.1.     </v>
      </c>
      <c r="C30" s="34" t="s">
        <v>61</v>
      </c>
      <c r="D30" s="15" t="str">
        <f t="shared" si="1"/>
        <v>Ajustes nas configurações dos equipamentos e nos sistemas relacionados à infraestrutura contratada visando a correção de problemas verificados após a instalação;</v>
      </c>
      <c r="E30" s="33" t="s">
        <v>46</v>
      </c>
      <c r="F30" s="16" t="str">
        <f>IF(ISERROR(VLOOKUP(E30,[1]TD!$I$5:$J$42,2,0)),"",VLOOKUP(E30,[1]TD!$I$5:$J$42,2,0))</f>
        <v>N/A</v>
      </c>
      <c r="G30" s="24" t="s">
        <v>46</v>
      </c>
      <c r="H30" s="28" t="s">
        <v>47</v>
      </c>
      <c r="I30" s="18" t="s">
        <v>19</v>
      </c>
      <c r="J30" s="19"/>
      <c r="K30" s="20"/>
      <c r="L30" s="25"/>
      <c r="M30" s="30"/>
    </row>
    <row r="31" spans="1:13" s="23" customFormat="1" ht="45" hidden="1" customHeight="1">
      <c r="A31" s="24">
        <v>25</v>
      </c>
      <c r="B31" s="14" t="str">
        <f t="shared" si="0"/>
        <v xml:space="preserve">3.1.5.1.2.     </v>
      </c>
      <c r="C31" s="34" t="s">
        <v>62</v>
      </c>
      <c r="D31" s="15" t="str">
        <f t="shared" si="1"/>
        <v>Disponibilizar profissional de sua equipe para participar de discussões técnicas e executar avaliações inerentes à entrada em operação da infraestrutura contratada;</v>
      </c>
      <c r="E31" s="33" t="s">
        <v>46</v>
      </c>
      <c r="F31" s="16" t="str">
        <f>IF(ISERROR(VLOOKUP(E31,[1]TD!$I$5:$J$42,2,0)),"",VLOOKUP(E31,[1]TD!$I$5:$J$42,2,0))</f>
        <v>N/A</v>
      </c>
      <c r="G31" s="24" t="s">
        <v>46</v>
      </c>
      <c r="H31" s="28" t="s">
        <v>47</v>
      </c>
      <c r="I31" s="18" t="s">
        <v>19</v>
      </c>
      <c r="J31" s="19"/>
      <c r="K31" s="20"/>
      <c r="L31" s="25"/>
      <c r="M31" s="30"/>
    </row>
    <row r="32" spans="1:13" s="23" customFormat="1" ht="45" hidden="1" customHeight="1">
      <c r="A32" s="24">
        <v>26</v>
      </c>
      <c r="B32" s="14" t="str">
        <f t="shared" si="0"/>
        <v xml:space="preserve">3.1.5.2.       </v>
      </c>
      <c r="C32" s="34" t="s">
        <v>63</v>
      </c>
      <c r="D32" s="15" t="str">
        <f t="shared" si="1"/>
        <v xml:space="preserve">Serviços que a licitante (se/quando contratada) deverá prestar durante a garantia dos equipamentos (prazo mí­nimo de 36 meses após a instalação definitiva dos equipamentos): </v>
      </c>
      <c r="E32" s="33" t="s">
        <v>46</v>
      </c>
      <c r="F32" s="16" t="str">
        <f>IF(ISERROR(VLOOKUP(E32,[1]TD!$I$5:$J$42,2,0)),"",VLOOKUP(E32,[1]TD!$I$5:$J$42,2,0))</f>
        <v>N/A</v>
      </c>
      <c r="G32" s="24" t="s">
        <v>46</v>
      </c>
      <c r="H32" s="28" t="s">
        <v>47</v>
      </c>
      <c r="I32" s="18" t="s">
        <v>19</v>
      </c>
      <c r="J32" s="19"/>
      <c r="K32" s="20"/>
      <c r="L32" s="25"/>
      <c r="M32" s="30"/>
    </row>
    <row r="33" spans="1:13" s="23" customFormat="1" ht="45" hidden="1" customHeight="1">
      <c r="A33" s="24">
        <v>27</v>
      </c>
      <c r="B33" s="14" t="str">
        <f t="shared" si="0"/>
        <v xml:space="preserve">3.1.5.2.1.     </v>
      </c>
      <c r="C33" s="34" t="s">
        <v>64</v>
      </c>
      <c r="D33" s="15" t="str">
        <f t="shared" si="1"/>
        <v xml:space="preserve">Reparo de módulos/equipamentos defeituosos (modalidade 9x5xNBDx30 para os switches da camada de acesso e modalidade 9x5xNBDxNBD+1 para os switches da camada core). </v>
      </c>
      <c r="E33" s="33" t="s">
        <v>46</v>
      </c>
      <c r="F33" s="16" t="str">
        <f>IF(ISERROR(VLOOKUP(E33,[1]TD!$I$5:$J$42,2,0)),"",VLOOKUP(E33,[1]TD!$I$5:$J$42,2,0))</f>
        <v>N/A</v>
      </c>
      <c r="G33" s="24" t="s">
        <v>46</v>
      </c>
      <c r="H33" s="28" t="s">
        <v>47</v>
      </c>
      <c r="I33" s="18" t="s">
        <v>19</v>
      </c>
      <c r="J33" s="19"/>
      <c r="K33" s="20"/>
      <c r="L33" s="25"/>
      <c r="M33" s="30"/>
    </row>
    <row r="34" spans="1:13" s="23" customFormat="1" ht="33.75" hidden="1" customHeight="1">
      <c r="A34" s="24">
        <v>28</v>
      </c>
      <c r="B34" s="14" t="str">
        <f t="shared" si="0"/>
        <v xml:space="preserve">ú  </v>
      </c>
      <c r="C34" s="34" t="s">
        <v>65</v>
      </c>
      <c r="D34" s="15" t="str">
        <f t="shared" si="1"/>
        <v>(Modalidade 9x5xNBDx30 = atendimento em horário comercial, resposta até o próximo dia útil, reparo em até 30 dias</v>
      </c>
      <c r="E34" s="33" t="s">
        <v>46</v>
      </c>
      <c r="F34" s="16" t="str">
        <f>IF(ISERROR(VLOOKUP(E34,[1]TD!$I$5:$J$42,2,0)),"",VLOOKUP(E34,[1]TD!$I$5:$J$42,2,0))</f>
        <v>N/A</v>
      </c>
      <c r="G34" s="24" t="s">
        <v>46</v>
      </c>
      <c r="H34" s="28" t="s">
        <v>47</v>
      </c>
      <c r="I34" s="18" t="s">
        <v>19</v>
      </c>
      <c r="J34" s="19"/>
      <c r="K34" s="20"/>
      <c r="L34" s="25"/>
      <c r="M34" s="30"/>
    </row>
    <row r="35" spans="1:13" s="23" customFormat="1" ht="33.75" hidden="1" customHeight="1">
      <c r="A35" s="24">
        <v>29</v>
      </c>
      <c r="B35" s="14" t="str">
        <f t="shared" si="0"/>
        <v xml:space="preserve">ú  </v>
      </c>
      <c r="C35" s="34" t="s">
        <v>66</v>
      </c>
      <c r="D35" s="15" t="str">
        <f t="shared" si="1"/>
        <v>Modalidade 9x5xNBDxNBD+1 = atendimento em horário comercial, resposta até o próximo dia útil, reparo em um dia útil após o atendimento</v>
      </c>
      <c r="E35" s="33" t="s">
        <v>46</v>
      </c>
      <c r="F35" s="16" t="str">
        <f>IF(ISERROR(VLOOKUP(E35,[1]TD!$I$5:$J$42,2,0)),"",VLOOKUP(E35,[1]TD!$I$5:$J$42,2,0))</f>
        <v>N/A</v>
      </c>
      <c r="G35" s="24" t="s">
        <v>46</v>
      </c>
      <c r="H35" s="28" t="s">
        <v>47</v>
      </c>
      <c r="I35" s="18" t="s">
        <v>19</v>
      </c>
      <c r="J35" s="19"/>
      <c r="K35" s="20"/>
      <c r="L35" s="25"/>
      <c r="M35" s="30"/>
    </row>
    <row r="36" spans="1:13" s="23" customFormat="1" ht="33.75" hidden="1" customHeight="1">
      <c r="A36" s="24">
        <v>30</v>
      </c>
      <c r="B36" s="14" t="str">
        <f t="shared" si="0"/>
        <v xml:space="preserve">3.1.5.2.2.     </v>
      </c>
      <c r="C36" s="34" t="s">
        <v>67</v>
      </c>
      <c r="D36" s="15" t="str">
        <f t="shared" si="1"/>
        <v>Disponibilização de updates de software dos equipamentos (acesso sem restrição de horário ao site do fabricante para download de patches/updates);</v>
      </c>
      <c r="E36" s="33" t="s">
        <v>46</v>
      </c>
      <c r="F36" s="16" t="str">
        <f>IF(ISERROR(VLOOKUP(E36,[1]TD!$I$5:$J$42,2,0)),"",VLOOKUP(E36,[1]TD!$I$5:$J$42,2,0))</f>
        <v>N/A</v>
      </c>
      <c r="G36" s="24" t="s">
        <v>46</v>
      </c>
      <c r="H36" s="28" t="s">
        <v>47</v>
      </c>
      <c r="I36" s="18" t="s">
        <v>19</v>
      </c>
      <c r="J36" s="19"/>
      <c r="K36" s="20"/>
      <c r="L36" s="25"/>
      <c r="M36" s="30"/>
    </row>
    <row r="37" spans="1:13" s="23" customFormat="1" ht="33.75" hidden="1" customHeight="1">
      <c r="A37" s="24">
        <v>31</v>
      </c>
      <c r="B37" s="14" t="str">
        <f t="shared" si="0"/>
        <v xml:space="preserve">3.1.5.2.3.     </v>
      </c>
      <c r="C37" s="34" t="s">
        <v>68</v>
      </c>
      <c r="D37" s="15" t="str">
        <f t="shared" si="1"/>
        <v>Acesso ao suporte técnico do fabricante para abertura de chamados de análise sobre funcionalidades e desempenho (modalidade 9x5).</v>
      </c>
      <c r="E37" s="33" t="s">
        <v>46</v>
      </c>
      <c r="F37" s="16" t="str">
        <f>IF(ISERROR(VLOOKUP(E37,[1]TD!$I$5:$J$42,2,0)),"",VLOOKUP(E37,[1]TD!$I$5:$J$42,2,0))</f>
        <v>N/A</v>
      </c>
      <c r="G37" s="24" t="s">
        <v>46</v>
      </c>
      <c r="H37" s="28" t="s">
        <v>47</v>
      </c>
      <c r="I37" s="18" t="s">
        <v>19</v>
      </c>
      <c r="J37" s="19"/>
      <c r="K37" s="20"/>
      <c r="L37" s="25"/>
      <c r="M37" s="30"/>
    </row>
    <row r="38" spans="1:13" s="23" customFormat="1" ht="101.25" hidden="1" customHeight="1">
      <c r="A38" s="24">
        <v>32</v>
      </c>
      <c r="B38" s="14" t="str">
        <f t="shared" si="0"/>
        <v xml:space="preserve">3.1.5.3.      </v>
      </c>
      <c r="C38" s="34" t="s">
        <v>69</v>
      </c>
      <c r="D38" s="15" t="str">
        <f t="shared" si="1"/>
        <v>O acesso à CONTRATADA para abertura de chamados de suporte ou manutenção deverá se dar por meio de contato telefônico (por número local do Rio de Janeiro ou 0800), via e-mail ou por registro em sistema específico para este fim disponibilizado pela CONTRATADA na web. Em qualquer das situações, deverão estar disponíveis para a Susep relatórios (mensais ou sob demanda) sobre os chamados e respectivos dados de atendimento e solução.</v>
      </c>
      <c r="E38" s="33" t="s">
        <v>46</v>
      </c>
      <c r="F38" s="16" t="str">
        <f>IF(ISERROR(VLOOKUP(E38,[1]TD!$I$5:$J$42,2,0)),"",VLOOKUP(E38,[1]TD!$I$5:$J$42,2,0))</f>
        <v>N/A</v>
      </c>
      <c r="G38" s="24" t="s">
        <v>46</v>
      </c>
      <c r="H38" s="28" t="s">
        <v>47</v>
      </c>
      <c r="I38" s="18" t="s">
        <v>19</v>
      </c>
      <c r="J38" s="19"/>
      <c r="K38" s="20"/>
      <c r="L38" s="25"/>
      <c r="M38" s="30"/>
    </row>
    <row r="39" spans="1:13" s="23" customFormat="1" ht="78.75" hidden="1" customHeight="1">
      <c r="A39" s="24">
        <v>33</v>
      </c>
      <c r="B39" s="14" t="str">
        <f t="shared" si="0"/>
        <v xml:space="preserve">3.1.5.3.1.     </v>
      </c>
      <c r="C39" s="34" t="s">
        <v>70</v>
      </c>
      <c r="D39" s="15" t="str">
        <f t="shared" si="1"/>
        <v>Para cada chamado registrado deverá haver, pelo menos, as seguintes informações: Número do Chamado, Data e Hora da Abertura, Criticidade, Severidade, Status (aberto, fechado, etc), Descrição do Problema, Categoria/Tipo/Item diagnosticado como causador do problema (tanto na abertura quanto no fechamento), Histórico de Ações (data/hora e descrição);</v>
      </c>
      <c r="E39" s="33" t="s">
        <v>46</v>
      </c>
      <c r="F39" s="16" t="str">
        <f>IF(ISERROR(VLOOKUP(E39,[1]TD!$I$5:$J$42,2,0)),"",VLOOKUP(E39,[1]TD!$I$5:$J$42,2,0))</f>
        <v>N/A</v>
      </c>
      <c r="G39" s="24" t="s">
        <v>46</v>
      </c>
      <c r="H39" s="28" t="s">
        <v>47</v>
      </c>
      <c r="I39" s="18" t="s">
        <v>19</v>
      </c>
      <c r="J39" s="19"/>
      <c r="K39" s="20"/>
      <c r="L39" s="25"/>
      <c r="M39" s="30"/>
    </row>
    <row r="40" spans="1:13" s="23" customFormat="1" ht="33.75" hidden="1" customHeight="1">
      <c r="A40" s="24">
        <v>34</v>
      </c>
      <c r="B40" s="14" t="str">
        <f t="shared" si="0"/>
        <v xml:space="preserve">3.1.6.1.      </v>
      </c>
      <c r="C40" s="34" t="s">
        <v>71</v>
      </c>
      <c r="D40" s="15" t="str">
        <f t="shared" si="1"/>
        <v>O início do cronograma é a data de emissão da 1ª ordem de fornecimento de bens e serviços pela Susep;</v>
      </c>
      <c r="E40" s="33" t="s">
        <v>46</v>
      </c>
      <c r="F40" s="16" t="str">
        <f>IF(ISERROR(VLOOKUP(E40,[1]TD!$I$5:$J$42,2,0)),"",VLOOKUP(E40,[1]TD!$I$5:$J$42,2,0))</f>
        <v>N/A</v>
      </c>
      <c r="G40" s="24" t="s">
        <v>46</v>
      </c>
      <c r="H40" s="28" t="s">
        <v>47</v>
      </c>
      <c r="I40" s="18" t="s">
        <v>19</v>
      </c>
      <c r="J40" s="19"/>
      <c r="K40" s="20"/>
      <c r="L40" s="25"/>
      <c r="M40" s="30"/>
    </row>
    <row r="41" spans="1:13" s="23" customFormat="1" ht="45" hidden="1" customHeight="1">
      <c r="A41" s="24">
        <v>35</v>
      </c>
      <c r="B41" s="14" t="str">
        <f t="shared" si="0"/>
        <v xml:space="preserve">3.1.6.2.      </v>
      </c>
      <c r="C41" s="34" t="s">
        <v>72</v>
      </c>
      <c r="D41" s="15" t="str">
        <f t="shared" si="1"/>
        <v>Os prazos refletem a expectativa inicial da Susep quanto à conclusão da implantação da infraestrutura contratada, po­dendo ser revistos à luz de situações relevantes;</v>
      </c>
      <c r="E41" s="33" t="s">
        <v>46</v>
      </c>
      <c r="F41" s="16" t="str">
        <f>IF(ISERROR(VLOOKUP(E41,[1]TD!$I$5:$J$42,2,0)),"",VLOOKUP(E41,[1]TD!$I$5:$J$42,2,0))</f>
        <v>N/A</v>
      </c>
      <c r="G41" s="24" t="s">
        <v>46</v>
      </c>
      <c r="H41" s="28" t="s">
        <v>47</v>
      </c>
      <c r="I41" s="18" t="s">
        <v>19</v>
      </c>
      <c r="J41" s="19"/>
      <c r="K41" s="20"/>
      <c r="L41" s="25"/>
      <c r="M41" s="30"/>
    </row>
    <row r="42" spans="1:13" s="23" customFormat="1" ht="33.75" hidden="1" customHeight="1">
      <c r="A42" s="24">
        <v>36</v>
      </c>
      <c r="B42" s="14" t="str">
        <f t="shared" si="0"/>
        <v xml:space="preserve">3.1.6.3.      </v>
      </c>
      <c r="C42" s="34" t="s">
        <v>73</v>
      </c>
      <c r="D42" s="15" t="str">
        <f t="shared" si="1"/>
        <v>A instalação dos switches nos andares deve ocorrer por fa­ses (referência: uma pilha por semana).</v>
      </c>
      <c r="E42" s="33" t="s">
        <v>46</v>
      </c>
      <c r="F42" s="16" t="str">
        <f>IF(ISERROR(VLOOKUP(E42,[1]TD!$I$5:$J$42,2,0)),"",VLOOKUP(E42,[1]TD!$I$5:$J$42,2,0))</f>
        <v>N/A</v>
      </c>
      <c r="G42" s="24" t="s">
        <v>46</v>
      </c>
      <c r="H42" s="28" t="s">
        <v>47</v>
      </c>
      <c r="I42" s="18" t="s">
        <v>19</v>
      </c>
      <c r="J42" s="19"/>
      <c r="K42" s="20"/>
      <c r="L42" s="25"/>
      <c r="M42" s="30"/>
    </row>
    <row r="43" spans="1:13" ht="45" hidden="1" customHeight="1">
      <c r="A43" s="35">
        <v>37</v>
      </c>
      <c r="B43" s="14" t="str">
        <f t="shared" si="0"/>
        <v xml:space="preserve">3.2.1.1.    </v>
      </c>
      <c r="C43" s="40" t="s">
        <v>74</v>
      </c>
      <c r="D43" s="15" t="str">
        <f t="shared" si="1"/>
        <v>Switch tipo 1 (Switch Central de Médio Porte)</v>
      </c>
      <c r="E43" s="41" t="s">
        <v>75</v>
      </c>
      <c r="F43" s="16" t="str">
        <f>IF(ISERROR(VLOOKUP(E43,[1]TD!$I$5:$J$42,2,0)),"",VLOOKUP(E43,[1]TD!$I$5:$J$42,2,0))</f>
        <v>Datasheet S-Series (*1)</v>
      </c>
      <c r="G43" s="35">
        <v>1</v>
      </c>
      <c r="H43" s="37" t="s">
        <v>76</v>
      </c>
      <c r="I43" s="18" t="s">
        <v>19</v>
      </c>
      <c r="J43" s="19" t="s">
        <v>77</v>
      </c>
      <c r="K43" s="20"/>
      <c r="L43" s="38"/>
      <c r="M43" s="39"/>
    </row>
    <row r="44" spans="1:13" ht="191.25" hidden="1" customHeight="1">
      <c r="A44" s="42">
        <v>38</v>
      </c>
      <c r="B44" s="14" t="str">
        <f t="shared" si="0"/>
        <v xml:space="preserve">3.2.1.1.1.        </v>
      </c>
      <c r="C44" s="40" t="s">
        <v>78</v>
      </c>
      <c r="D44" s="15" t="str">
        <f t="shared" si="1"/>
        <v>Estrutura de chassi modular, para instalação em gabinete padrão EIA 19”, e kit completo de instalação. Os equipamentos ofertados deverão vir acompanhados de kits de fixação, cabos, acessórios e demais materiais necessários à sua instalação, configuração e operação.</v>
      </c>
      <c r="E44" s="41" t="s">
        <v>79</v>
      </c>
      <c r="F44" s="16" t="str">
        <f>IF(ISERROR(VLOOKUP(E44,[1]TD!$I$5:$J$42,2,0)),"",VLOOKUP(E44,[1]TD!$I$5:$J$42,2,0))</f>
        <v>S8 Chassis - Hardware Installation Guide (*2)</v>
      </c>
      <c r="G44" s="42" t="s">
        <v>80</v>
      </c>
      <c r="H44" s="37" t="s">
        <v>81</v>
      </c>
      <c r="I44" s="18" t="s">
        <v>19</v>
      </c>
      <c r="J44" s="19"/>
      <c r="K44" s="20"/>
      <c r="L44" s="43"/>
      <c r="M44" s="39"/>
    </row>
    <row r="45" spans="1:13" ht="45" hidden="1" customHeight="1">
      <c r="A45" s="35">
        <v>39</v>
      </c>
      <c r="B45" s="14" t="str">
        <f t="shared" si="0"/>
        <v xml:space="preserve">3.2.1.1.2.        </v>
      </c>
      <c r="C45" s="40" t="s">
        <v>82</v>
      </c>
      <c r="D45" s="15" t="str">
        <f t="shared" si="1"/>
        <v xml:space="preserve">Cada chassis deve possuir, no mínimo, 5 (cinco) slots livres para a instalação de placas de interface. Isto é, sem considerar gasto com slots para placas de supervisão e comutação. </v>
      </c>
      <c r="E45" s="41" t="s">
        <v>83</v>
      </c>
      <c r="F45" s="16" t="str">
        <f>IF(ISERROR(VLOOKUP(E45,[1]TD!$I$5:$J$42,2,0)),"",VLOOKUP(E45,[1]TD!$I$5:$J$42,2,0))</f>
        <v>S8 Chassis - Hardware Installation Guide (*2)</v>
      </c>
      <c r="G45" s="35">
        <v>25</v>
      </c>
      <c r="H45" s="37" t="s">
        <v>84</v>
      </c>
      <c r="I45" s="18" t="s">
        <v>19</v>
      </c>
      <c r="J45" s="19"/>
      <c r="K45" s="20"/>
      <c r="L45" s="38"/>
      <c r="M45" s="39"/>
    </row>
    <row r="46" spans="1:13" ht="135" customHeight="1">
      <c r="A46" s="35">
        <v>40</v>
      </c>
      <c r="B46" s="14" t="str">
        <f t="shared" si="0"/>
        <v xml:space="preserve">3.2.1.1.3.        </v>
      </c>
      <c r="C46" s="40" t="s">
        <v>85</v>
      </c>
      <c r="D46" s="15" t="str">
        <f t="shared" si="1"/>
        <v>Todos os equipamentos que compõem a solução devem possuir fontes de alimentação internas ao chassis, que operem na faixa de 100 VAC a 240 VAC, com chaveamento automático e frequência de 50-60 Hz (detecção automática de tensão e freqüência e chaveamento de acordo), operação em modo load-sharing e do tipo hot-swappable, na modalidade N+1, sendo N o número de fontes necessárias à operação do chassis na configuração máxima. Na ocorrência de queda de uma das fontes, as remanescente deverão suportar toda carga do switch. Não serão aceitos equipamentos com transformadores adaptadores de tensão.</v>
      </c>
      <c r="E46" s="41" t="s">
        <v>83</v>
      </c>
      <c r="F46" s="16" t="str">
        <f>IF(ISERROR(VLOOKUP(E46,[1]TD!$I$5:$J$42,2,0)),"",VLOOKUP(E46,[1]TD!$I$5:$J$42,2,0))</f>
        <v>S8 Chassis - Hardware Installation Guide (*2)</v>
      </c>
      <c r="G46" s="35">
        <v>25</v>
      </c>
      <c r="H46" s="37" t="s">
        <v>86</v>
      </c>
      <c r="I46" s="18" t="s">
        <v>14</v>
      </c>
      <c r="J46" s="19" t="s">
        <v>87</v>
      </c>
      <c r="K46" s="20"/>
      <c r="L46" s="38"/>
      <c r="M46" s="39"/>
    </row>
    <row r="47" spans="1:13" ht="45" hidden="1" customHeight="1">
      <c r="A47" s="35">
        <v>41</v>
      </c>
      <c r="B47" s="14" t="str">
        <f t="shared" si="0"/>
        <v xml:space="preserve">3.2.1.1.4.        </v>
      </c>
      <c r="C47" s="40" t="s">
        <v>88</v>
      </c>
      <c r="D47" s="15" t="str">
        <f t="shared" si="1"/>
        <v>Possuir arquitetura de comutação non-Blocking sem oversubscription, salvo aonde expressamente autorizado na presente especificação.</v>
      </c>
      <c r="E47" s="41" t="s">
        <v>89</v>
      </c>
      <c r="F47" s="16" t="str">
        <f>IF(ISERROR(VLOOKUP(E47,[1]TD!$I$5:$J$42,2,0)),"",VLOOKUP(E47,[1]TD!$I$5:$J$42,2,0))</f>
        <v>Datasheet S-Series (*1)</v>
      </c>
      <c r="G47" s="35">
        <v>3</v>
      </c>
      <c r="H47" s="37" t="s">
        <v>90</v>
      </c>
      <c r="I47" s="18" t="s">
        <v>19</v>
      </c>
      <c r="J47" s="19"/>
      <c r="K47" s="20"/>
      <c r="L47" s="38"/>
      <c r="M47" s="39"/>
    </row>
    <row r="48" spans="1:13" ht="45" hidden="1" customHeight="1">
      <c r="A48" s="35">
        <v>42</v>
      </c>
      <c r="B48" s="14" t="str">
        <f t="shared" si="0"/>
        <v xml:space="preserve">3.2.1.1.5.        </v>
      </c>
      <c r="C48" s="40" t="s">
        <v>91</v>
      </c>
      <c r="D48" s="15" t="str">
        <f t="shared" si="1"/>
        <v>Possuir redundância de processador e capacidade de comutação, utilizando módulos distintos.</v>
      </c>
      <c r="E48" s="41" t="s">
        <v>89</v>
      </c>
      <c r="F48" s="16" t="str">
        <f>IF(ISERROR(VLOOKUP(E48,[1]TD!$I$5:$J$42,2,0)),"",VLOOKUP(E48,[1]TD!$I$5:$J$42,2,0))</f>
        <v>Datasheet S-Series (*1)</v>
      </c>
      <c r="G48" s="35">
        <v>4</v>
      </c>
      <c r="H48" s="37" t="s">
        <v>92</v>
      </c>
      <c r="I48" s="18" t="s">
        <v>19</v>
      </c>
      <c r="J48" s="19" t="s">
        <v>20</v>
      </c>
      <c r="K48" s="20"/>
      <c r="L48" s="38"/>
      <c r="M48" s="39"/>
    </row>
    <row r="49" spans="1:13" ht="45" hidden="1" customHeight="1">
      <c r="A49" s="35">
        <v>43</v>
      </c>
      <c r="B49" s="14" t="str">
        <f t="shared" si="0"/>
        <v xml:space="preserve">3.2.1.1.6.        </v>
      </c>
      <c r="C49" s="40" t="s">
        <v>93</v>
      </c>
      <c r="D49" s="15" t="str">
        <f t="shared" si="1"/>
        <v>Possuir redundância de sistema de resfriamento/ventilação, com suporte a substituição do tipo hot-swap.</v>
      </c>
      <c r="E49" s="41" t="s">
        <v>89</v>
      </c>
      <c r="F49" s="16" t="str">
        <f>IF(ISERROR(VLOOKUP(E49,[1]TD!$I$5:$J$42,2,0)),"",VLOOKUP(E49,[1]TD!$I$5:$J$42,2,0))</f>
        <v>Datasheet S-Series (*1)</v>
      </c>
      <c r="G49" s="35">
        <v>4</v>
      </c>
      <c r="H49" s="37" t="s">
        <v>94</v>
      </c>
      <c r="I49" s="18" t="s">
        <v>19</v>
      </c>
      <c r="J49" s="19" t="s">
        <v>20</v>
      </c>
      <c r="K49" s="20"/>
      <c r="L49" s="38"/>
      <c r="M49" s="39"/>
    </row>
    <row r="50" spans="1:13" ht="45" hidden="1" customHeight="1">
      <c r="A50" s="35">
        <v>44</v>
      </c>
      <c r="B50" s="14" t="str">
        <f t="shared" si="0"/>
        <v xml:space="preserve">3.2.1.1.7.        </v>
      </c>
      <c r="C50" s="40" t="s">
        <v>95</v>
      </c>
      <c r="D50" s="15" t="str">
        <f t="shared" si="1"/>
        <v xml:space="preserve">O equipamento deverá funcionar normalmente, sem perda de funcionalidade, caso haja falha em um dos Módulos de Controle instalados. </v>
      </c>
      <c r="E50" s="41" t="s">
        <v>89</v>
      </c>
      <c r="F50" s="16" t="str">
        <f>IF(ISERROR(VLOOKUP(E50,[1]TD!$I$5:$J$42,2,0)),"",VLOOKUP(E50,[1]TD!$I$5:$J$42,2,0))</f>
        <v>Datasheet S-Series (*1)</v>
      </c>
      <c r="G50" s="35">
        <v>4</v>
      </c>
      <c r="H50" s="37" t="s">
        <v>92</v>
      </c>
      <c r="I50" s="18" t="s">
        <v>19</v>
      </c>
      <c r="J50" s="19" t="s">
        <v>20</v>
      </c>
      <c r="K50" s="20"/>
      <c r="L50" s="38"/>
      <c r="M50" s="39"/>
    </row>
    <row r="51" spans="1:13" ht="146.25" hidden="1" customHeight="1">
      <c r="A51" s="35">
        <v>45</v>
      </c>
      <c r="B51" s="14" t="str">
        <f t="shared" si="0"/>
        <v xml:space="preserve">3.2.1.1.8.        </v>
      </c>
      <c r="C51" s="40" t="s">
        <v>96</v>
      </c>
      <c r="D51" s="15" t="str">
        <f t="shared" si="1"/>
        <v>Possuir sistema operacional com arquitetura modular, permitindo inserção e retirada de módulos hot-swappable sem impactar os demais.</v>
      </c>
      <c r="E51" s="41" t="s">
        <v>89</v>
      </c>
      <c r="F51" s="16" t="str">
        <f>IF(ISERROR(VLOOKUP(E51,[1]TD!$I$5:$J$42,2,0)),"",VLOOKUP(E51,[1]TD!$I$5:$J$42,2,0))</f>
        <v>Datasheet S-Series (*1)</v>
      </c>
      <c r="G51" s="35" t="s">
        <v>97</v>
      </c>
      <c r="H51" s="37" t="s">
        <v>98</v>
      </c>
      <c r="I51" s="18" t="s">
        <v>19</v>
      </c>
      <c r="J51" s="19" t="s">
        <v>20</v>
      </c>
      <c r="K51" s="20"/>
      <c r="L51" s="38"/>
      <c r="M51" s="39"/>
    </row>
    <row r="52" spans="1:13" ht="101.25" hidden="1" customHeight="1">
      <c r="A52" s="13">
        <v>46</v>
      </c>
      <c r="B52" s="14" t="str">
        <f t="shared" si="0"/>
        <v xml:space="preserve">3.2.1.1.9.        </v>
      </c>
      <c r="C52" s="40" t="s">
        <v>99</v>
      </c>
      <c r="D52" s="15" t="str">
        <f t="shared" si="1"/>
        <v>Ser fornecido um conjunto de manuais técnicos para cada equipamento, contendo todas as informações sobre o produto com as instruções para instalação, configuração, operação e gerenciamento. A documentação e manuais técnicos devem estar escritos em português do Brasil ou Inglês.</v>
      </c>
      <c r="E52" s="41" t="s">
        <v>83</v>
      </c>
      <c r="F52" s="16" t="str">
        <f>IF(ISERROR(VLOOKUP(E52,[1]TD!$I$5:$J$42,2,0)),"",VLOOKUP(E52,[1]TD!$I$5:$J$42,2,0))</f>
        <v>S8 Chassis - Hardware Installation Guide (*2)</v>
      </c>
      <c r="G52" s="13">
        <v>32</v>
      </c>
      <c r="H52" s="17" t="s">
        <v>13</v>
      </c>
      <c r="I52" s="18" t="s">
        <v>19</v>
      </c>
      <c r="J52" s="19"/>
      <c r="K52" s="20"/>
      <c r="L52" s="21"/>
      <c r="M52" s="22"/>
    </row>
    <row r="53" spans="1:13" ht="45" hidden="1" customHeight="1">
      <c r="A53" s="24">
        <v>47</v>
      </c>
      <c r="B53" s="14" t="str">
        <f t="shared" si="0"/>
        <v xml:space="preserve">3.2.1.1.10.     </v>
      </c>
      <c r="C53" s="44" t="s">
        <v>100</v>
      </c>
      <c r="D53" s="15" t="str">
        <f t="shared" si="1"/>
        <v>Caso os equipamentos possuam tomadas elétricas no novo padrão brasileiro (NBR 14.136) deverão ser acompanhados pelos adaptadores para o padrão antigo.</v>
      </c>
      <c r="E53" s="41"/>
      <c r="F53" s="16" t="str">
        <f>IF(ISERROR(VLOOKUP(E53,[1]TD!$I$5:$J$42,2,0)),"",VLOOKUP(E53,[1]TD!$I$5:$J$42,2,0))</f>
        <v/>
      </c>
      <c r="G53" s="24"/>
      <c r="H53" s="17" t="s">
        <v>101</v>
      </c>
      <c r="I53" s="18" t="s">
        <v>19</v>
      </c>
      <c r="J53" s="19"/>
      <c r="K53" s="20"/>
      <c r="L53" s="25"/>
      <c r="M53" s="22"/>
    </row>
    <row r="54" spans="1:13" ht="135" hidden="1" customHeight="1">
      <c r="A54" s="42">
        <v>48</v>
      </c>
      <c r="B54" s="14" t="str">
        <f t="shared" si="0"/>
        <v xml:space="preserve">3.2.1.1.11.     </v>
      </c>
      <c r="C54" s="40" t="s">
        <v>102</v>
      </c>
      <c r="D54" s="15" t="str">
        <f t="shared" si="1"/>
        <v>LEDs de identificação de atividades de status do sistema, de cada porta, e de alimentação.</v>
      </c>
      <c r="E54" s="41" t="s">
        <v>103</v>
      </c>
      <c r="F54" s="16" t="str">
        <f>IF(ISERROR(VLOOKUP(E54,[1]TD!$I$5:$J$42,2,0)),"",VLOOKUP(E54,[1]TD!$I$5:$J$42,2,0))</f>
        <v>S-Series I/O Module - Hardware Installation Guide (*11) &amp; S8 Chassis - Hardware Installation Guide (*2)</v>
      </c>
      <c r="G54" s="42" t="s">
        <v>104</v>
      </c>
      <c r="H54" s="37" t="s">
        <v>105</v>
      </c>
      <c r="I54" s="18" t="s">
        <v>19</v>
      </c>
      <c r="J54" s="19"/>
      <c r="K54" s="20"/>
      <c r="L54" s="43"/>
      <c r="M54" s="39"/>
    </row>
    <row r="55" spans="1:13" ht="45" hidden="1" customHeight="1">
      <c r="A55" s="35">
        <v>49</v>
      </c>
      <c r="B55" s="14" t="str">
        <f t="shared" si="0"/>
        <v xml:space="preserve">3.2.1.1.12.     </v>
      </c>
      <c r="C55" s="40" t="s">
        <v>106</v>
      </c>
      <c r="D55" s="15" t="str">
        <f t="shared" si="1"/>
        <v>Suportar operação normal em temperaturas de 5ºC a 40ºC.</v>
      </c>
      <c r="E55" s="41" t="s">
        <v>89</v>
      </c>
      <c r="F55" s="16" t="str">
        <f>IF(ISERROR(VLOOKUP(E55,[1]TD!$I$5:$J$42,2,0)),"",VLOOKUP(E55,[1]TD!$I$5:$J$42,2,0))</f>
        <v>Datasheet S-Series (*1)</v>
      </c>
      <c r="G55" s="35">
        <v>9</v>
      </c>
      <c r="H55" s="37" t="s">
        <v>107</v>
      </c>
      <c r="I55" s="18" t="s">
        <v>19</v>
      </c>
      <c r="J55" s="19" t="s">
        <v>108</v>
      </c>
      <c r="K55" s="20"/>
      <c r="L55" s="38"/>
      <c r="M55" s="39"/>
    </row>
    <row r="56" spans="1:13" ht="56.25" hidden="1" customHeight="1">
      <c r="A56" s="24">
        <v>50</v>
      </c>
      <c r="B56" s="14" t="str">
        <f t="shared" si="0"/>
        <v xml:space="preserve">3.2.1.1.13.     </v>
      </c>
      <c r="C56" s="44" t="s">
        <v>109</v>
      </c>
      <c r="D56" s="15" t="str">
        <f t="shared" si="1"/>
        <v>Não serão consideradas as portas 10/100BASE-TX, 10/100/1000BASE-T, 1000BASE-SX e 10GBASE-SR instaladas em módulos de supervisão ou gerenciamento para compor a quantidade de portas solicitadas.</v>
      </c>
      <c r="E56" s="41"/>
      <c r="F56" s="16" t="str">
        <f>IF(ISERROR(VLOOKUP(E56,[1]TD!$I$5:$J$42,2,0)),"",VLOOKUP(E56,[1]TD!$I$5:$J$42,2,0))</f>
        <v/>
      </c>
      <c r="G56" s="24"/>
      <c r="H56" s="17" t="s">
        <v>110</v>
      </c>
      <c r="I56" s="18" t="s">
        <v>19</v>
      </c>
      <c r="J56" s="19"/>
      <c r="K56" s="20"/>
      <c r="L56" s="25"/>
      <c r="M56" s="22"/>
    </row>
    <row r="57" spans="1:13" ht="123.75" hidden="1" customHeight="1">
      <c r="A57" s="35">
        <v>51</v>
      </c>
      <c r="B57" s="14" t="str">
        <f t="shared" si="0"/>
        <v xml:space="preserve">3.2.1.1.14.     </v>
      </c>
      <c r="C57" s="40" t="s">
        <v>111</v>
      </c>
      <c r="D57" s="15" t="str">
        <f t="shared" si="1"/>
        <v>Autonegociação e Auto MDI/MDIX em todas as portas Ethernet.</v>
      </c>
      <c r="E57" s="41" t="s">
        <v>112</v>
      </c>
      <c r="F57" s="16" t="str">
        <f>IF(ISERROR(VLOOKUP(E57,[1]TD!$I$5:$J$42,2,0)),"",VLOOKUP(E57,[1]TD!$I$5:$J$42,2,0))</f>
        <v>S-Series Config Guide (*3)</v>
      </c>
      <c r="G57" s="35">
        <v>92</v>
      </c>
      <c r="H57" s="37" t="s">
        <v>113</v>
      </c>
      <c r="I57" s="18" t="s">
        <v>19</v>
      </c>
      <c r="J57" s="19"/>
      <c r="K57" s="20"/>
      <c r="L57" s="38"/>
      <c r="M57" s="39"/>
    </row>
    <row r="58" spans="1:13" ht="45" hidden="1" customHeight="1">
      <c r="A58" s="35">
        <v>52</v>
      </c>
      <c r="B58" s="14" t="str">
        <f t="shared" si="0"/>
        <v xml:space="preserve">3.2.1.1.15.     </v>
      </c>
      <c r="C58" s="40" t="s">
        <v>114</v>
      </c>
      <c r="D58" s="15" t="str">
        <f t="shared" si="1"/>
        <v>Caso a arquitetura seja centralizada o switch deverá possuir suporte para redundância do módulo supervisor sem prejuízo dos slots reservados para módulos de portas, inclusive do slot livre.</v>
      </c>
      <c r="E58" s="41" t="s">
        <v>89</v>
      </c>
      <c r="F58" s="16" t="str">
        <f>IF(ISERROR(VLOOKUP(E58,[1]TD!$I$5:$J$42,2,0)),"",VLOOKUP(E58,[1]TD!$I$5:$J$42,2,0))</f>
        <v>Datasheet S-Series (*1)</v>
      </c>
      <c r="G58" s="35">
        <v>4</v>
      </c>
      <c r="H58" s="37" t="s">
        <v>115</v>
      </c>
      <c r="I58" s="18" t="s">
        <v>19</v>
      </c>
      <c r="J58" s="19" t="s">
        <v>20</v>
      </c>
      <c r="K58" s="20"/>
      <c r="L58" s="38"/>
      <c r="M58" s="39"/>
    </row>
    <row r="59" spans="1:13" ht="51" customHeight="1">
      <c r="A59" s="35">
        <v>53</v>
      </c>
      <c r="B59" s="14" t="str">
        <f t="shared" si="0"/>
        <v xml:space="preserve">3.2.1.1.16.     </v>
      </c>
      <c r="C59" s="40" t="s">
        <v>116</v>
      </c>
      <c r="D59" s="15" t="str">
        <f t="shared" si="1"/>
        <v>Backplane redundante, conectado diretamente a todas as interfaces fornecidas.</v>
      </c>
      <c r="E59" s="41" t="s">
        <v>89</v>
      </c>
      <c r="F59" s="16" t="str">
        <f>IF(ISERROR(VLOOKUP(E59,[1]TD!$I$5:$J$42,2,0)),"",VLOOKUP(E59,[1]TD!$I$5:$J$42,2,0))</f>
        <v>Datasheet S-Series (*1)</v>
      </c>
      <c r="G59" s="35">
        <v>4</v>
      </c>
      <c r="H59" s="37" t="s">
        <v>117</v>
      </c>
      <c r="I59" s="18" t="s">
        <v>14</v>
      </c>
      <c r="J59" s="19" t="s">
        <v>118</v>
      </c>
      <c r="K59" s="20"/>
      <c r="L59" s="38"/>
      <c r="M59" s="39"/>
    </row>
    <row r="60" spans="1:13" ht="56.25" hidden="1" customHeight="1">
      <c r="A60" s="24">
        <v>54</v>
      </c>
      <c r="B60" s="14" t="str">
        <f t="shared" si="0"/>
        <v xml:space="preserve">3.2.1.1.17.     </v>
      </c>
      <c r="C60" s="44" t="s">
        <v>119</v>
      </c>
      <c r="D60" s="15" t="str">
        <f t="shared" si="1"/>
        <v>Objetivando facilidade de implementação, manutenção e operação da infraestrutura, interoperabilidade, intercambialidade, gerência unificada, suporte e garantia, os switches do tipo 1 devem ser do mesmo fabricante que aqueles dos tipos 2 e 3.</v>
      </c>
      <c r="E60" s="41"/>
      <c r="F60" s="16" t="str">
        <f>IF(ISERROR(VLOOKUP(E60,[1]TD!$I$5:$J$42,2,0)),"",VLOOKUP(E60,[1]TD!$I$5:$J$42,2,0))</f>
        <v/>
      </c>
      <c r="G60" s="24"/>
      <c r="H60" s="17" t="s">
        <v>120</v>
      </c>
      <c r="I60" s="18" t="s">
        <v>19</v>
      </c>
      <c r="J60" s="19"/>
      <c r="K60" s="20"/>
      <c r="L60" s="25"/>
      <c r="M60" s="22"/>
    </row>
    <row r="61" spans="1:13" ht="102" hidden="1" customHeight="1">
      <c r="A61" s="35">
        <v>55</v>
      </c>
      <c r="B61" s="14" t="str">
        <f t="shared" si="0"/>
        <v xml:space="preserve">3.2.1.1.18.     </v>
      </c>
      <c r="C61" s="40" t="s">
        <v>121</v>
      </c>
      <c r="D61" s="15" t="str">
        <f t="shared" si="1"/>
        <v>Possuir porta de console para ligação direta e através de interface serial padrão RS-232 (com conector DB-9 ou RJ-45) ou USB para acesso à interface de linha de comando. Deverá ser fornecido cabo de console compatível com a porta de console do equipamento. Se o acesso à console for por meio de interface serial o cabo de console ser entregue com adaptador USB x serial RS-232.</v>
      </c>
      <c r="E61" s="41" t="s">
        <v>83</v>
      </c>
      <c r="F61" s="16" t="str">
        <f>IF(ISERROR(VLOOKUP(E61,[1]TD!$I$5:$J$42,2,0)),"",VLOOKUP(E61,[1]TD!$I$5:$J$42,2,0))</f>
        <v>S8 Chassis - Hardware Installation Guide (*2)</v>
      </c>
      <c r="G61" s="35">
        <v>23</v>
      </c>
      <c r="H61" s="37" t="s">
        <v>122</v>
      </c>
      <c r="I61" s="18" t="s">
        <v>19</v>
      </c>
      <c r="J61" s="19" t="s">
        <v>123</v>
      </c>
      <c r="K61" s="20"/>
      <c r="L61" s="38"/>
      <c r="M61" s="39"/>
    </row>
    <row r="62" spans="1:13" ht="33.75" hidden="1" customHeight="1">
      <c r="A62" s="24">
        <v>56</v>
      </c>
      <c r="B62" s="14" t="str">
        <f t="shared" si="0"/>
        <v xml:space="preserve">3.2.1.1.19.     </v>
      </c>
      <c r="C62" s="44" t="s">
        <v>124</v>
      </c>
      <c r="D62" s="15" t="str">
        <f t="shared" si="1"/>
        <v>Compatibilidade com os módulos dos itens 3.2.1.1.2 a 3.2.1.1.9.</v>
      </c>
      <c r="E62" s="41"/>
      <c r="F62" s="16" t="str">
        <f>IF(ISERROR(VLOOKUP(E62,[1]TD!$I$5:$J$42,2,0)),"",VLOOKUP(E62,[1]TD!$I$5:$J$42,2,0))</f>
        <v/>
      </c>
      <c r="G62" s="24"/>
      <c r="H62" s="17" t="s">
        <v>125</v>
      </c>
      <c r="I62" s="18" t="s">
        <v>19</v>
      </c>
      <c r="J62" s="19"/>
      <c r="K62" s="20"/>
      <c r="L62" s="25"/>
      <c r="M62" s="22"/>
    </row>
    <row r="63" spans="1:13" ht="67.5" customHeight="1">
      <c r="A63" s="35">
        <v>57</v>
      </c>
      <c r="B63" s="14" t="str">
        <f t="shared" si="0"/>
        <v xml:space="preserve">3.2.1.1.20.     </v>
      </c>
      <c r="C63" s="40" t="s">
        <v>126</v>
      </c>
      <c r="D63" s="15" t="str">
        <f t="shared" si="1"/>
        <v>Implementar capacidade de comutação agregada de 320 (trezentos e vinte) Gbps por chassis non-blocking, ou seja, 160 (cento e sessenta) Gbps entrando e saindo simultaneamente, sendo que cada slot deverá possuir no mínimo 32 (trinta e dois) Gbps entrando e saindo simultaneamente.</v>
      </c>
      <c r="E63" s="41" t="s">
        <v>89</v>
      </c>
      <c r="F63" s="16" t="str">
        <f>IF(ISERROR(VLOOKUP(E63,[1]TD!$I$5:$J$42,2,0)),"",VLOOKUP(E63,[1]TD!$I$5:$J$42,2,0))</f>
        <v>Datasheet S-Series (*1)</v>
      </c>
      <c r="G63" s="35">
        <v>3</v>
      </c>
      <c r="H63" s="37" t="s">
        <v>127</v>
      </c>
      <c r="I63" s="18" t="s">
        <v>14</v>
      </c>
      <c r="J63" s="19" t="s">
        <v>128</v>
      </c>
      <c r="K63" s="20"/>
      <c r="L63" s="38"/>
      <c r="M63" s="39"/>
    </row>
    <row r="64" spans="1:13" ht="78.75" customHeight="1">
      <c r="A64" s="35">
        <v>58</v>
      </c>
      <c r="B64" s="14" t="str">
        <f t="shared" si="0"/>
        <v xml:space="preserve">3.2.1.1.21.     </v>
      </c>
      <c r="C64" s="40" t="s">
        <v>129</v>
      </c>
      <c r="D64" s="15" t="str">
        <f t="shared" si="1"/>
        <v xml:space="preserve">Implementar capacidade de memória RAM no processador central de no mínimo 512 (quinhentos e doze) Mbytes e que seja suficiente para comportar duas imagens do sistema operacional e duas imagens de configuração simultaneamente. Será aceita também a mesma capacidade de memória RAM distribuída entre os slots que compõem o equipamento. </v>
      </c>
      <c r="E64" s="41" t="s">
        <v>89</v>
      </c>
      <c r="F64" s="16" t="str">
        <f>IF(ISERROR(VLOOKUP(E64,[1]TD!$I$5:$J$42,2,0)),"",VLOOKUP(E64,[1]TD!$I$5:$J$42,2,0))</f>
        <v>Datasheet S-Series (*1)</v>
      </c>
      <c r="G64" s="35">
        <v>4</v>
      </c>
      <c r="H64" s="37" t="s">
        <v>130</v>
      </c>
      <c r="I64" s="18" t="s">
        <v>14</v>
      </c>
      <c r="J64" s="19" t="s">
        <v>131</v>
      </c>
      <c r="K64" s="20"/>
      <c r="L64" s="38"/>
      <c r="M64" s="39"/>
    </row>
    <row r="65" spans="1:13" ht="90" customHeight="1">
      <c r="A65" s="45">
        <v>59</v>
      </c>
      <c r="B65" s="14" t="str">
        <f t="shared" si="0"/>
        <v xml:space="preserve">3.2.1.1.22.     </v>
      </c>
      <c r="C65" s="44" t="s">
        <v>132</v>
      </c>
      <c r="D65" s="15" t="str">
        <f t="shared" si="1"/>
        <v xml:space="preserve">Os equipamentos devem ter capacidade de memória e processamento suficientes para suportar todas as funcionalidades aqui especificadas, inclusive com operação simultânea de várias delas. </v>
      </c>
      <c r="E65" s="41" t="s">
        <v>89</v>
      </c>
      <c r="F65" s="16" t="str">
        <f>IF(ISERROR(VLOOKUP(E65,[1]TD!$I$5:$J$42,2,0)),"",VLOOKUP(E65,[1]TD!$I$5:$J$42,2,0))</f>
        <v>Datasheet S-Series (*1)</v>
      </c>
      <c r="G65" s="45" t="s">
        <v>133</v>
      </c>
      <c r="H65" s="37" t="s">
        <v>134</v>
      </c>
      <c r="I65" s="18" t="s">
        <v>14</v>
      </c>
      <c r="J65" s="19" t="s">
        <v>135</v>
      </c>
      <c r="K65" s="20"/>
      <c r="L65" s="46"/>
      <c r="M65" s="39"/>
    </row>
    <row r="66" spans="1:13" ht="33.75" hidden="1" customHeight="1">
      <c r="A66" s="35">
        <v>60</v>
      </c>
      <c r="B66" s="14" t="str">
        <f t="shared" si="0"/>
        <v xml:space="preserve">3.2.1.1.23.     </v>
      </c>
      <c r="C66" s="40" t="s">
        <v>136</v>
      </c>
      <c r="D66" s="15" t="str">
        <f t="shared" si="1"/>
        <v>Implementar as seguintes funcionalidades/padrões:</v>
      </c>
      <c r="E66" s="36"/>
      <c r="F66" s="16" t="str">
        <f>IF(ISERROR(VLOOKUP(E66,[1]TD!$I$5:$J$42,2,0)),"",VLOOKUP(E66,[1]TD!$I$5:$J$42,2,0))</f>
        <v/>
      </c>
      <c r="G66" s="35"/>
      <c r="H66" s="37"/>
      <c r="I66" s="18" t="s">
        <v>19</v>
      </c>
      <c r="J66" s="19" t="s">
        <v>77</v>
      </c>
      <c r="K66" s="20"/>
      <c r="L66" s="38"/>
      <c r="M66" s="39"/>
    </row>
    <row r="67" spans="1:13" ht="45" hidden="1" customHeight="1">
      <c r="A67" s="35">
        <v>61</v>
      </c>
      <c r="B67" s="14" t="str">
        <f t="shared" si="0"/>
        <v xml:space="preserve">3.2.1.1.24.     </v>
      </c>
      <c r="C67" s="40" t="s">
        <v>137</v>
      </c>
      <c r="D67" s="15" t="str">
        <f t="shared" si="1"/>
        <v>Padrão IEEE 802.3x (Flow Control);</v>
      </c>
      <c r="E67" s="41" t="s">
        <v>89</v>
      </c>
      <c r="F67" s="16" t="str">
        <f>IF(ISERROR(VLOOKUP(E67,[1]TD!$I$5:$J$42,2,0)),"",VLOOKUP(E67,[1]TD!$I$5:$J$42,2,0))</f>
        <v>Datasheet S-Series (*1)</v>
      </c>
      <c r="G67" s="35">
        <v>9</v>
      </c>
      <c r="H67" s="37" t="s">
        <v>138</v>
      </c>
      <c r="I67" s="18" t="s">
        <v>19</v>
      </c>
      <c r="J67" s="19" t="s">
        <v>20</v>
      </c>
      <c r="K67" s="20"/>
      <c r="L67" s="38"/>
      <c r="M67" s="39"/>
    </row>
    <row r="68" spans="1:13" ht="45" hidden="1" customHeight="1">
      <c r="A68" s="35">
        <v>62</v>
      </c>
      <c r="B68" s="14" t="str">
        <f t="shared" si="0"/>
        <v xml:space="preserve">3.2.1.1.24.1.    </v>
      </c>
      <c r="C68" s="40" t="s">
        <v>139</v>
      </c>
      <c r="D68" s="15" t="str">
        <f t="shared" si="1"/>
        <v>Padrão IEEE 802.1d (Spanning Tree);</v>
      </c>
      <c r="E68" s="41" t="s">
        <v>89</v>
      </c>
      <c r="F68" s="16" t="str">
        <f>IF(ISERROR(VLOOKUP(E68,[1]TD!$I$5:$J$42,2,0)),"",VLOOKUP(E68,[1]TD!$I$5:$J$42,2,0))</f>
        <v>Datasheet S-Series (*1)</v>
      </c>
      <c r="G68" s="35">
        <v>9</v>
      </c>
      <c r="H68" s="37" t="s">
        <v>140</v>
      </c>
      <c r="I68" s="18" t="s">
        <v>19</v>
      </c>
      <c r="J68" s="19" t="s">
        <v>20</v>
      </c>
      <c r="K68" s="20"/>
      <c r="L68" s="38"/>
      <c r="M68" s="39"/>
    </row>
    <row r="69" spans="1:13" ht="45" hidden="1" customHeight="1">
      <c r="A69" s="35">
        <v>63</v>
      </c>
      <c r="B69" s="14" t="str">
        <f t="shared" si="0"/>
        <v xml:space="preserve">3.2.1.1.24.2.    </v>
      </c>
      <c r="C69" s="40" t="s">
        <v>141</v>
      </c>
      <c r="D69" s="15" t="str">
        <f t="shared" si="1"/>
        <v>Padrão IEEE 802.1w (Rapid Spanning Tree);</v>
      </c>
      <c r="E69" s="41" t="s">
        <v>89</v>
      </c>
      <c r="F69" s="16" t="str">
        <f>IF(ISERROR(VLOOKUP(E69,[1]TD!$I$5:$J$42,2,0)),"",VLOOKUP(E69,[1]TD!$I$5:$J$42,2,0))</f>
        <v>Datasheet S-Series (*1)</v>
      </c>
      <c r="G69" s="35">
        <v>9</v>
      </c>
      <c r="H69" s="37" t="s">
        <v>142</v>
      </c>
      <c r="I69" s="18" t="s">
        <v>19</v>
      </c>
      <c r="J69" s="19" t="s">
        <v>20</v>
      </c>
      <c r="K69" s="20"/>
      <c r="L69" s="38"/>
      <c r="M69" s="39"/>
    </row>
    <row r="70" spans="1:13" ht="45" hidden="1" customHeight="1">
      <c r="A70" s="35">
        <v>64</v>
      </c>
      <c r="B70" s="14" t="str">
        <f t="shared" si="0"/>
        <v xml:space="preserve">3.2.1.1.24.3.    </v>
      </c>
      <c r="C70" s="40" t="s">
        <v>143</v>
      </c>
      <c r="D70" s="15" t="str">
        <f t="shared" si="1"/>
        <v>Padrão IEEE 802.1s (Multiple Spanning Tree);</v>
      </c>
      <c r="E70" s="41" t="s">
        <v>89</v>
      </c>
      <c r="F70" s="16" t="str">
        <f>IF(ISERROR(VLOOKUP(E70,[1]TD!$I$5:$J$42,2,0)),"",VLOOKUP(E70,[1]TD!$I$5:$J$42,2,0))</f>
        <v>Datasheet S-Series (*1)</v>
      </c>
      <c r="G70" s="35">
        <v>7</v>
      </c>
      <c r="H70" s="37" t="s">
        <v>144</v>
      </c>
      <c r="I70" s="18" t="s">
        <v>19</v>
      </c>
      <c r="J70" s="19" t="s">
        <v>20</v>
      </c>
      <c r="K70" s="20"/>
      <c r="L70" s="38"/>
      <c r="M70" s="39"/>
    </row>
    <row r="71" spans="1:13" ht="45" hidden="1" customHeight="1">
      <c r="A71" s="35">
        <v>65</v>
      </c>
      <c r="B71" s="14" t="str">
        <f t="shared" si="0"/>
        <v xml:space="preserve">3.2.1.1.24.4.    </v>
      </c>
      <c r="C71" s="40" t="s">
        <v>145</v>
      </c>
      <c r="D71" s="15" t="str">
        <f t="shared" si="1"/>
        <v>Padrão IEEE 802.1p (QoS MAC level);</v>
      </c>
      <c r="E71" s="41" t="s">
        <v>89</v>
      </c>
      <c r="F71" s="16" t="str">
        <f>IF(ISERROR(VLOOKUP(E71,[1]TD!$I$5:$J$42,2,0)),"",VLOOKUP(E71,[1]TD!$I$5:$J$42,2,0))</f>
        <v>Datasheet S-Series (*1)</v>
      </c>
      <c r="G71" s="35">
        <v>6</v>
      </c>
      <c r="H71" s="37" t="s">
        <v>146</v>
      </c>
      <c r="I71" s="18" t="s">
        <v>19</v>
      </c>
      <c r="J71" s="19" t="s">
        <v>147</v>
      </c>
      <c r="K71" s="20"/>
      <c r="L71" s="38"/>
      <c r="M71" s="39"/>
    </row>
    <row r="72" spans="1:13" ht="45" hidden="1" customHeight="1">
      <c r="A72" s="35">
        <v>66</v>
      </c>
      <c r="B72" s="14" t="str">
        <f t="shared" ref="B72:B135" si="2">LEFT(C72,SEARCH(" ",C72,1))</f>
        <v xml:space="preserve">3.2.1.1.24.5.    </v>
      </c>
      <c r="C72" s="40" t="s">
        <v>148</v>
      </c>
      <c r="D72" s="15" t="str">
        <f t="shared" si="1"/>
        <v>Padrão IEEE 802.1q (Vlan trunking);</v>
      </c>
      <c r="E72" s="41" t="s">
        <v>89</v>
      </c>
      <c r="F72" s="16" t="str">
        <f>IF(ISERROR(VLOOKUP(E72,[1]TD!$I$5:$J$42,2,0)),"",VLOOKUP(E72,[1]TD!$I$5:$J$42,2,0))</f>
        <v>Datasheet S-Series (*1)</v>
      </c>
      <c r="G72" s="35">
        <v>9</v>
      </c>
      <c r="H72" s="37" t="s">
        <v>149</v>
      </c>
      <c r="I72" s="18" t="s">
        <v>19</v>
      </c>
      <c r="J72" s="19" t="s">
        <v>20</v>
      </c>
      <c r="K72" s="20"/>
      <c r="L72" s="38"/>
      <c r="M72" s="39"/>
    </row>
    <row r="73" spans="1:13" ht="45" hidden="1" customHeight="1">
      <c r="A73" s="35">
        <v>67</v>
      </c>
      <c r="B73" s="14" t="str">
        <f t="shared" si="2"/>
        <v xml:space="preserve">3.2.1.1.24.6.    </v>
      </c>
      <c r="C73" s="40" t="s">
        <v>150</v>
      </c>
      <c r="D73" s="15" t="str">
        <f t="shared" ref="D73:D136" si="3">RIGHT(C73,LEN(C73)-SEARCH(" ",C73,1))</f>
        <v xml:space="preserve">Padrão IEEE 802.3ad (Link Aggregation) - LACP, suportando até 8 (oito) portas por grupo e um mínimo de 30 (trinta) grupos por chassi, inclusive entre portas de diferentes módulos do chassi; </v>
      </c>
      <c r="E73" s="41" t="s">
        <v>89</v>
      </c>
      <c r="F73" s="16" t="str">
        <f>IF(ISERROR(VLOOKUP(E73,[1]TD!$I$5:$J$42,2,0)),"",VLOOKUP(E73,[1]TD!$I$5:$J$42,2,0))</f>
        <v>Datasheet S-Series (*1)</v>
      </c>
      <c r="G73" s="35">
        <v>5</v>
      </c>
      <c r="H73" s="37" t="s">
        <v>151</v>
      </c>
      <c r="I73" s="18" t="s">
        <v>19</v>
      </c>
      <c r="J73" s="19" t="s">
        <v>20</v>
      </c>
      <c r="K73" s="20"/>
      <c r="L73" s="38"/>
      <c r="M73" s="39"/>
    </row>
    <row r="74" spans="1:13" ht="51" customHeight="1">
      <c r="A74" s="24">
        <v>68</v>
      </c>
      <c r="B74" s="14" t="str">
        <f t="shared" si="2"/>
        <v xml:space="preserve">3.2.1.1.24.6.1.    </v>
      </c>
      <c r="C74" s="44" t="s">
        <v>152</v>
      </c>
      <c r="D74" s="15" t="str">
        <f t="shared" si="3"/>
        <v>Suportar QoS nas portas integrantes do grupo de Link Aggregation.</v>
      </c>
      <c r="E74" s="41" t="s">
        <v>112</v>
      </c>
      <c r="F74" s="16" t="str">
        <f>IF(ISERROR(VLOOKUP(E74,[1]TD!$I$5:$J$42,2,0)),"",VLOOKUP(E74,[1]TD!$I$5:$J$42,2,0))</f>
        <v>S-Series Config Guide (*3)</v>
      </c>
      <c r="G74" s="24">
        <v>353</v>
      </c>
      <c r="H74" s="17" t="s">
        <v>153</v>
      </c>
      <c r="I74" s="18" t="s">
        <v>14</v>
      </c>
      <c r="J74" s="19" t="s">
        <v>154</v>
      </c>
      <c r="K74" s="20"/>
      <c r="L74" s="25"/>
      <c r="M74" s="22"/>
    </row>
    <row r="75" spans="1:13" ht="51" customHeight="1">
      <c r="A75" s="24">
        <v>69</v>
      </c>
      <c r="B75" s="14" t="str">
        <f t="shared" si="2"/>
        <v xml:space="preserve">3.2.1.1.24.6.2.    </v>
      </c>
      <c r="C75" s="44" t="s">
        <v>155</v>
      </c>
      <c r="D75" s="15" t="str">
        <f t="shared" si="3"/>
        <v>Suportar IPv6 nas portas integrantes do grupo de Link Aggregation.</v>
      </c>
      <c r="E75" s="41" t="s">
        <v>112</v>
      </c>
      <c r="F75" s="16" t="str">
        <f>IF(ISERROR(VLOOKUP(E75,[1]TD!$I$5:$J$42,2,0)),"",VLOOKUP(E75,[1]TD!$I$5:$J$42,2,0))</f>
        <v>S-Series Config Guide (*3)</v>
      </c>
      <c r="G75" s="24">
        <v>353</v>
      </c>
      <c r="H75" s="17" t="s">
        <v>153</v>
      </c>
      <c r="I75" s="18" t="s">
        <v>14</v>
      </c>
      <c r="J75" s="19" t="s">
        <v>156</v>
      </c>
      <c r="K75" s="20"/>
      <c r="L75" s="25"/>
      <c r="M75" s="22"/>
    </row>
    <row r="76" spans="1:13" ht="45" customHeight="1">
      <c r="A76" s="35">
        <v>70</v>
      </c>
      <c r="B76" s="14" t="str">
        <f t="shared" si="2"/>
        <v xml:space="preserve">3.2.1.1.25.     </v>
      </c>
      <c r="C76" s="40" t="s">
        <v>157</v>
      </c>
      <c r="D76" s="15" t="str">
        <f t="shared" si="3"/>
        <v>Implementar espelhamento do tráfego de entrada e saída de múltiplas portas do switch em uma única porta.</v>
      </c>
      <c r="E76" s="41" t="s">
        <v>89</v>
      </c>
      <c r="F76" s="16" t="str">
        <f>IF(ISERROR(VLOOKUP(E76,[1]TD!$I$5:$J$42,2,0)),"",VLOOKUP(E76,[1]TD!$I$5:$J$42,2,0))</f>
        <v>Datasheet S-Series (*1)</v>
      </c>
      <c r="G76" s="35">
        <v>7</v>
      </c>
      <c r="H76" s="37" t="s">
        <v>158</v>
      </c>
      <c r="I76" s="18" t="s">
        <v>14</v>
      </c>
      <c r="J76" s="19" t="s">
        <v>159</v>
      </c>
      <c r="K76" s="20"/>
      <c r="L76" s="38"/>
      <c r="M76" s="39"/>
    </row>
    <row r="77" spans="1:13" ht="45" customHeight="1">
      <c r="A77" s="35">
        <v>71</v>
      </c>
      <c r="B77" s="14" t="str">
        <f t="shared" si="2"/>
        <v xml:space="preserve">3.2.1.1.26.     </v>
      </c>
      <c r="C77" s="40" t="s">
        <v>160</v>
      </c>
      <c r="D77" s="15" t="str">
        <f t="shared" si="3"/>
        <v>Implementar espelhamento do tráfego de entrada e saída de múltiplas VLANs do switch em uma única porta.</v>
      </c>
      <c r="E77" s="41" t="s">
        <v>89</v>
      </c>
      <c r="F77" s="16" t="str">
        <f>IF(ISERROR(VLOOKUP(E77,[1]TD!$I$5:$J$42,2,0)),"",VLOOKUP(E77,[1]TD!$I$5:$J$42,2,0))</f>
        <v>Datasheet S-Series (*1)</v>
      </c>
      <c r="G77" s="35">
        <v>7</v>
      </c>
      <c r="H77" s="37" t="s">
        <v>158</v>
      </c>
      <c r="I77" s="18" t="s">
        <v>14</v>
      </c>
      <c r="J77" s="19" t="s">
        <v>159</v>
      </c>
      <c r="K77" s="20"/>
      <c r="L77" s="38"/>
      <c r="M77" s="39"/>
    </row>
    <row r="78" spans="1:13" ht="78.75" hidden="1" customHeight="1">
      <c r="A78" s="35">
        <v>72</v>
      </c>
      <c r="B78" s="14" t="str">
        <f t="shared" si="2"/>
        <v xml:space="preserve">3.2.1.1.27.     </v>
      </c>
      <c r="C78" s="40" t="s">
        <v>161</v>
      </c>
      <c r="D78" s="15" t="str">
        <f t="shared" si="3"/>
        <v xml:space="preserve">Implementar no mínimo 1 (uma) sessão simultânea de espelhamento de tráfego ou possuir mecanismos que permitam analisar 1 (um) fluxo de tráfego. </v>
      </c>
      <c r="E78" s="41" t="s">
        <v>112</v>
      </c>
      <c r="F78" s="16" t="str">
        <f>IF(ISERROR(VLOOKUP(E78,[1]TD!$I$5:$J$42,2,0)),"",VLOOKUP(E78,[1]TD!$I$5:$J$42,2,0))</f>
        <v>S-Series Config Guide (*3)</v>
      </c>
      <c r="G78" s="35">
        <v>115</v>
      </c>
      <c r="H78" s="37" t="s">
        <v>162</v>
      </c>
      <c r="I78" s="18" t="s">
        <v>19</v>
      </c>
      <c r="J78" s="19"/>
      <c r="K78" s="20"/>
      <c r="L78" s="38"/>
      <c r="M78" s="39"/>
    </row>
    <row r="79" spans="1:13" ht="67.5" customHeight="1">
      <c r="A79" s="24">
        <v>73</v>
      </c>
      <c r="B79" s="13" t="str">
        <f t="shared" si="2"/>
        <v xml:space="preserve">3.2.1.1.28.     </v>
      </c>
      <c r="C79" s="47" t="s">
        <v>163</v>
      </c>
      <c r="D79" s="15" t="str">
        <f t="shared" si="3"/>
        <v>Implementar Dual-mode VLANs, isto é, VLANs cujas portas podem trabalhar simultaneamente no modo “tagged” e “untagged”.</v>
      </c>
      <c r="E79" s="41" t="s">
        <v>112</v>
      </c>
      <c r="F79" s="16" t="str">
        <f>IF(ISERROR(VLOOKUP(E79,[1]TD!$I$5:$J$42,2,0)),"",VLOOKUP(E79,[1]TD!$I$5:$J$42,2,0))</f>
        <v>S-Series Config Guide (*3)</v>
      </c>
      <c r="G79" s="24">
        <v>345</v>
      </c>
      <c r="H79" s="17" t="s">
        <v>164</v>
      </c>
      <c r="I79" s="18" t="s">
        <v>14</v>
      </c>
      <c r="J79" s="19" t="s">
        <v>165</v>
      </c>
      <c r="K79" s="20"/>
      <c r="L79" s="25"/>
      <c r="M79" s="22"/>
    </row>
    <row r="80" spans="1:13" ht="45" hidden="1" customHeight="1">
      <c r="A80" s="35">
        <v>74</v>
      </c>
      <c r="B80" s="14" t="str">
        <f t="shared" si="2"/>
        <v xml:space="preserve">3.2.1.1.29.     </v>
      </c>
      <c r="C80" s="40" t="s">
        <v>166</v>
      </c>
      <c r="D80" s="15" t="str">
        <f t="shared" si="3"/>
        <v>Permitir controle do recebimento de BPDU (BPDU Guard).</v>
      </c>
      <c r="E80" s="41" t="s">
        <v>112</v>
      </c>
      <c r="F80" s="16" t="str">
        <f>IF(ISERROR(VLOOKUP(E80,[1]TD!$I$5:$J$42,2,0)),"",VLOOKUP(E80,[1]TD!$I$5:$J$42,2,0))</f>
        <v>S-Series Config Guide (*3)</v>
      </c>
      <c r="G80" s="35">
        <v>318</v>
      </c>
      <c r="H80" s="37" t="s">
        <v>167</v>
      </c>
      <c r="I80" s="18" t="s">
        <v>19</v>
      </c>
      <c r="J80" s="19"/>
      <c r="K80" s="20"/>
      <c r="L80" s="38"/>
      <c r="M80" s="39"/>
    </row>
    <row r="81" spans="1:13" ht="56.25" hidden="1" customHeight="1">
      <c r="A81" s="35">
        <v>75</v>
      </c>
      <c r="B81" s="14" t="str">
        <f t="shared" si="2"/>
        <v xml:space="preserve">3.2.1.1.30.     </v>
      </c>
      <c r="C81" s="40" t="s">
        <v>168</v>
      </c>
      <c r="D81" s="15" t="str">
        <f t="shared" si="3"/>
        <v>Permitir entradas estáticas na tabela ARP.</v>
      </c>
      <c r="E81" s="41" t="s">
        <v>112</v>
      </c>
      <c r="F81" s="16" t="str">
        <f>IF(ISERROR(VLOOKUP(E81,[1]TD!$I$5:$J$42,2,0)),"",VLOOKUP(E81,[1]TD!$I$5:$J$42,2,0))</f>
        <v>S-Series Config Guide (*3)</v>
      </c>
      <c r="G81" s="35">
        <v>578</v>
      </c>
      <c r="H81" s="37" t="s">
        <v>169</v>
      </c>
      <c r="I81" s="18" t="s">
        <v>19</v>
      </c>
      <c r="J81" s="19"/>
      <c r="K81" s="20"/>
      <c r="L81" s="38"/>
      <c r="M81" s="39"/>
    </row>
    <row r="82" spans="1:13" ht="89.25" hidden="1" customHeight="1">
      <c r="A82" s="35">
        <v>76</v>
      </c>
      <c r="B82" s="14" t="str">
        <f t="shared" si="2"/>
        <v xml:space="preserve">3.2.1.1.31.     </v>
      </c>
      <c r="C82" s="40" t="s">
        <v>170</v>
      </c>
      <c r="D82" s="15" t="str">
        <f t="shared" si="3"/>
        <v>Permitir Roteamento inter-VLAN.</v>
      </c>
      <c r="E82" s="41" t="s">
        <v>112</v>
      </c>
      <c r="F82" s="16" t="str">
        <f>IF(ISERROR(VLOOKUP(E82,[1]TD!$I$5:$J$42,2,0)),"",VLOOKUP(E82,[1]TD!$I$5:$J$42,2,0))</f>
        <v>S-Series Config Guide (*3)</v>
      </c>
      <c r="G82" s="35" t="s">
        <v>171</v>
      </c>
      <c r="H82" s="37" t="s">
        <v>172</v>
      </c>
      <c r="I82" s="18" t="s">
        <v>19</v>
      </c>
      <c r="J82" s="19" t="s">
        <v>173</v>
      </c>
      <c r="K82" s="20"/>
      <c r="L82" s="38"/>
      <c r="M82" s="39"/>
    </row>
    <row r="83" spans="1:13" ht="78.75" hidden="1" customHeight="1">
      <c r="A83" s="35">
        <v>77</v>
      </c>
      <c r="B83" s="14" t="str">
        <f t="shared" si="2"/>
        <v xml:space="preserve">3.2.1.1.32.     </v>
      </c>
      <c r="C83" s="40" t="s">
        <v>174</v>
      </c>
      <c r="D83" s="15" t="str">
        <f t="shared" si="3"/>
        <v>Permitir configurar limites máximos de MAC por porta.</v>
      </c>
      <c r="E83" s="41" t="s">
        <v>112</v>
      </c>
      <c r="F83" s="16" t="str">
        <f>IF(ISERROR(VLOOKUP(E83,[1]TD!$I$5:$J$42,2,0)),"",VLOOKUP(E83,[1]TD!$I$5:$J$42,2,0))</f>
        <v>S-Series Config Guide (*3)</v>
      </c>
      <c r="G83" s="35">
        <v>839</v>
      </c>
      <c r="H83" s="37" t="s">
        <v>175</v>
      </c>
      <c r="I83" s="18" t="s">
        <v>19</v>
      </c>
      <c r="J83" s="19"/>
      <c r="K83" s="20"/>
      <c r="L83" s="38"/>
      <c r="M83" s="39"/>
    </row>
    <row r="84" spans="1:13" ht="146.25" hidden="1" customHeight="1">
      <c r="A84" s="35">
        <v>78</v>
      </c>
      <c r="B84" s="14" t="str">
        <f t="shared" si="2"/>
        <v xml:space="preserve">3.2.1.1.33.     </v>
      </c>
      <c r="C84" s="40" t="s">
        <v>176</v>
      </c>
      <c r="D84" s="15" t="str">
        <f t="shared" si="3"/>
        <v>Implementar Port-Based VLAN, com possibilidade de overlap de portas.</v>
      </c>
      <c r="E84" s="41" t="s">
        <v>112</v>
      </c>
      <c r="F84" s="16" t="str">
        <f>IF(ISERROR(VLOOKUP(E84,[1]TD!$I$5:$J$42,2,0)),"",VLOOKUP(E84,[1]TD!$I$5:$J$42,2,0))</f>
        <v>S-Series Config Guide (*3)</v>
      </c>
      <c r="G84" s="35">
        <v>333</v>
      </c>
      <c r="H84" s="37" t="s">
        <v>177</v>
      </c>
      <c r="I84" s="18" t="s">
        <v>19</v>
      </c>
      <c r="J84" s="19"/>
      <c r="K84" s="20"/>
      <c r="L84" s="38"/>
      <c r="M84" s="39"/>
    </row>
    <row r="85" spans="1:13" ht="191.25" hidden="1" customHeight="1">
      <c r="A85" s="45">
        <v>79</v>
      </c>
      <c r="B85" s="14" t="str">
        <f t="shared" si="2"/>
        <v xml:space="preserve">3.2.1.1.34.     </v>
      </c>
      <c r="C85" s="40" t="s">
        <v>178</v>
      </c>
      <c r="D85" s="15" t="str">
        <f t="shared" si="3"/>
        <v>Deverá possuir mecanismos de proteção contra ataques de rede que degradam o desempenho do switch, como exemplo tráfegos broadcast (storm) e multicast.</v>
      </c>
      <c r="E85" s="41" t="s">
        <v>112</v>
      </c>
      <c r="F85" s="16" t="str">
        <f>IF(ISERROR(VLOOKUP(E85,[1]TD!$I$5:$J$42,2,0)),"",VLOOKUP(E85,[1]TD!$I$5:$J$42,2,0))</f>
        <v>S-Series Config Guide (*3)</v>
      </c>
      <c r="G85" s="45" t="s">
        <v>179</v>
      </c>
      <c r="H85" s="37" t="s">
        <v>180</v>
      </c>
      <c r="I85" s="18" t="s">
        <v>19</v>
      </c>
      <c r="J85" s="19"/>
      <c r="K85" s="20"/>
      <c r="L85" s="46"/>
      <c r="M85" s="39"/>
    </row>
    <row r="86" spans="1:13" ht="90" hidden="1" customHeight="1">
      <c r="A86" s="35">
        <v>80</v>
      </c>
      <c r="B86" s="14" t="str">
        <f t="shared" si="2"/>
        <v xml:space="preserve">3.2.1.1.35.     </v>
      </c>
      <c r="C86" s="40" t="s">
        <v>181</v>
      </c>
      <c r="D86" s="15" t="str">
        <f t="shared" si="3"/>
        <v>Permitir configuração de taxa máxima de Broadcast, Multicast e Unicast desconhecido (storm control).</v>
      </c>
      <c r="E86" s="41" t="s">
        <v>182</v>
      </c>
      <c r="F86" s="16" t="str">
        <f>IF(ISERROR(VLOOKUP(E86,[1]TD!$I$5:$J$42,2,0)),"",VLOOKUP(E86,[1]TD!$I$5:$J$42,2,0))</f>
        <v>(*20)</v>
      </c>
      <c r="G86" s="35">
        <v>7</v>
      </c>
      <c r="H86" s="37" t="s">
        <v>183</v>
      </c>
      <c r="I86" s="18" t="s">
        <v>19</v>
      </c>
      <c r="J86" s="19" t="s">
        <v>184</v>
      </c>
      <c r="K86" s="20"/>
      <c r="L86" s="38"/>
      <c r="M86" s="39"/>
    </row>
    <row r="87" spans="1:13" ht="45" hidden="1" customHeight="1">
      <c r="A87" s="35">
        <v>81</v>
      </c>
      <c r="B87" s="14" t="str">
        <f t="shared" si="2"/>
        <v xml:space="preserve">3.2.1.1.36.     </v>
      </c>
      <c r="C87" s="40" t="s">
        <v>185</v>
      </c>
      <c r="D87" s="15" t="str">
        <f t="shared" si="3"/>
        <v>Permitir configuração de tempo de expiração (Aging) da tabela MAC.</v>
      </c>
      <c r="E87" s="41" t="s">
        <v>112</v>
      </c>
      <c r="F87" s="16" t="str">
        <f>IF(ISERROR(VLOOKUP(E87,[1]TD!$I$5:$J$42,2,0)),"",VLOOKUP(E87,[1]TD!$I$5:$J$42,2,0))</f>
        <v>S-Series Config Guide (*3)</v>
      </c>
      <c r="G87" s="35">
        <v>166</v>
      </c>
      <c r="H87" s="37" t="s">
        <v>186</v>
      </c>
      <c r="I87" s="18" t="s">
        <v>19</v>
      </c>
      <c r="J87" s="19"/>
      <c r="K87" s="20"/>
      <c r="L87" s="38"/>
      <c r="M87" s="39"/>
    </row>
    <row r="88" spans="1:13" ht="45" hidden="1" customHeight="1">
      <c r="A88" s="35">
        <v>82</v>
      </c>
      <c r="B88" s="14" t="str">
        <f t="shared" si="2"/>
        <v xml:space="preserve">3.2.1.1.37.     </v>
      </c>
      <c r="C88" s="40" t="s">
        <v>187</v>
      </c>
      <c r="D88" s="15" t="str">
        <f t="shared" si="3"/>
        <v>Permitir definir a expiração (Aging) de MAC por inatividade.</v>
      </c>
      <c r="E88" s="41" t="s">
        <v>112</v>
      </c>
      <c r="F88" s="16" t="str">
        <f>IF(ISERROR(VLOOKUP(E88,[1]TD!$I$5:$J$42,2,0)),"",VLOOKUP(E88,[1]TD!$I$5:$J$42,2,0))</f>
        <v>S-Series Config Guide (*3)</v>
      </c>
      <c r="G88" s="35">
        <v>166</v>
      </c>
      <c r="H88" s="37" t="s">
        <v>188</v>
      </c>
      <c r="I88" s="18" t="s">
        <v>19</v>
      </c>
      <c r="J88" s="19"/>
      <c r="K88" s="20"/>
      <c r="L88" s="38"/>
      <c r="M88" s="39"/>
    </row>
    <row r="89" spans="1:13" ht="78.75" hidden="1" customHeight="1">
      <c r="A89" s="35">
        <v>83</v>
      </c>
      <c r="B89" s="14" t="str">
        <f t="shared" si="2"/>
        <v xml:space="preserve">3.2.1.1.38.     </v>
      </c>
      <c r="C89" s="40" t="s">
        <v>189</v>
      </c>
      <c r="D89" s="15" t="str">
        <f t="shared" si="3"/>
        <v>Restrição de encaminhamento de quadros somente para MACs específicos, aprendidos dinamicamente e definidos estaticamente (port security).</v>
      </c>
      <c r="E89" s="41" t="s">
        <v>112</v>
      </c>
      <c r="F89" s="16" t="str">
        <f>IF(ISERROR(VLOOKUP(E89,[1]TD!$I$5:$J$42,2,0)),"",VLOOKUP(E89,[1]TD!$I$5:$J$42,2,0))</f>
        <v>S-Series Config Guide (*3)</v>
      </c>
      <c r="G89" s="35">
        <v>839</v>
      </c>
      <c r="H89" s="37" t="s">
        <v>175</v>
      </c>
      <c r="I89" s="18" t="s">
        <v>19</v>
      </c>
      <c r="J89" s="19"/>
      <c r="K89" s="20"/>
      <c r="L89" s="38"/>
      <c r="M89" s="39"/>
    </row>
    <row r="90" spans="1:13" ht="45" hidden="1" customHeight="1">
      <c r="A90" s="35">
        <v>84</v>
      </c>
      <c r="B90" s="14" t="str">
        <f t="shared" si="2"/>
        <v xml:space="preserve">3.2.1.1.39.     </v>
      </c>
      <c r="C90" s="40" t="s">
        <v>190</v>
      </c>
      <c r="D90" s="15" t="str">
        <f t="shared" si="3"/>
        <v>Implementar DHCP Relay.</v>
      </c>
      <c r="E90" s="41" t="s">
        <v>112</v>
      </c>
      <c r="F90" s="16" t="str">
        <f>IF(ISERROR(VLOOKUP(E90,[1]TD!$I$5:$J$42,2,0)),"",VLOOKUP(E90,[1]TD!$I$5:$J$42,2,0))</f>
        <v>S-Series Config Guide (*3)</v>
      </c>
      <c r="G90" s="35">
        <v>583</v>
      </c>
      <c r="H90" s="37" t="s">
        <v>191</v>
      </c>
      <c r="I90" s="18" t="s">
        <v>19</v>
      </c>
      <c r="J90" s="19"/>
      <c r="K90" s="20"/>
      <c r="L90" s="38"/>
      <c r="M90" s="39"/>
    </row>
    <row r="91" spans="1:13" ht="45" hidden="1" customHeight="1">
      <c r="A91" s="35">
        <v>85</v>
      </c>
      <c r="B91" s="14" t="str">
        <f t="shared" si="2"/>
        <v xml:space="preserve">3.2.1.1.40.     </v>
      </c>
      <c r="C91" s="40" t="s">
        <v>192</v>
      </c>
      <c r="D91" s="15" t="str">
        <f t="shared" si="3"/>
        <v>Implementar BOOTP Relay.</v>
      </c>
      <c r="E91" s="41" t="s">
        <v>112</v>
      </c>
      <c r="F91" s="16" t="str">
        <f>IF(ISERROR(VLOOKUP(E91,[1]TD!$I$5:$J$42,2,0)),"",VLOOKUP(E91,[1]TD!$I$5:$J$42,2,0))</f>
        <v>S-Series Config Guide (*3)</v>
      </c>
      <c r="G91" s="35">
        <v>583</v>
      </c>
      <c r="H91" s="37" t="s">
        <v>191</v>
      </c>
      <c r="I91" s="18" t="s">
        <v>19</v>
      </c>
      <c r="J91" s="19"/>
      <c r="K91" s="20"/>
      <c r="L91" s="38"/>
      <c r="M91" s="39"/>
    </row>
    <row r="92" spans="1:13" ht="67.5" hidden="1" customHeight="1">
      <c r="A92" s="35">
        <v>86</v>
      </c>
      <c r="B92" s="14" t="str">
        <f t="shared" si="2"/>
        <v xml:space="preserve">3.2.1.1.41.     </v>
      </c>
      <c r="C92" s="40" t="s">
        <v>193</v>
      </c>
      <c r="D92" s="15" t="str">
        <f t="shared" si="3"/>
        <v>Implementar DHCP snooping ou funcionalidade similar que permita o bloqueio de servidores DHCP não autorizados na rede.</v>
      </c>
      <c r="E92" s="41" t="s">
        <v>112</v>
      </c>
      <c r="F92" s="16" t="str">
        <f>IF(ISERROR(VLOOKUP(E92,[1]TD!$I$5:$J$42,2,0)),"",VLOOKUP(E92,[1]TD!$I$5:$J$42,2,0))</f>
        <v>S-Series Config Guide (*3)</v>
      </c>
      <c r="G92" s="35">
        <v>928</v>
      </c>
      <c r="H92" s="37" t="s">
        <v>194</v>
      </c>
      <c r="I92" s="18" t="s">
        <v>19</v>
      </c>
      <c r="J92" s="19"/>
      <c r="K92" s="20"/>
      <c r="L92" s="38"/>
      <c r="M92" s="39"/>
    </row>
    <row r="93" spans="1:13" ht="78.75" hidden="1" customHeight="1">
      <c r="A93" s="35">
        <v>87</v>
      </c>
      <c r="B93" s="14" t="str">
        <f t="shared" si="2"/>
        <v xml:space="preserve">3.2.1.1.42.     </v>
      </c>
      <c r="C93" s="40" t="s">
        <v>195</v>
      </c>
      <c r="D93" s="15" t="str">
        <f t="shared" si="3"/>
        <v>Desativação ou bloqueio de aprendizado de endereços MAC por interface.</v>
      </c>
      <c r="E93" s="41" t="s">
        <v>112</v>
      </c>
      <c r="F93" s="16" t="str">
        <f>IF(ISERROR(VLOOKUP(E93,[1]TD!$I$5:$J$42,2,0)),"",VLOOKUP(E93,[1]TD!$I$5:$J$42,2,0))</f>
        <v>S-Series Config Guide (*3)</v>
      </c>
      <c r="G93" s="35">
        <v>839</v>
      </c>
      <c r="H93" s="37" t="s">
        <v>175</v>
      </c>
      <c r="I93" s="18" t="s">
        <v>19</v>
      </c>
      <c r="J93" s="19"/>
      <c r="K93" s="20"/>
      <c r="L93" s="38"/>
      <c r="M93" s="39"/>
    </row>
    <row r="94" spans="1:13" ht="56.25" hidden="1" customHeight="1">
      <c r="A94" s="24">
        <v>88</v>
      </c>
      <c r="B94" s="13" t="str">
        <f t="shared" si="2"/>
        <v xml:space="preserve">3.2.1.1.43.     </v>
      </c>
      <c r="C94" s="47" t="s">
        <v>196</v>
      </c>
      <c r="D94" s="15" t="str">
        <f t="shared" si="3"/>
        <v>Mecanismo de isolamento de comunicação entre interfaces da mesma VLAN ou domínio de broadcast.</v>
      </c>
      <c r="E94" s="41" t="s">
        <v>112</v>
      </c>
      <c r="F94" s="16" t="str">
        <f>IF(ISERROR(VLOOKUP(E94,[1]TD!$I$5:$J$42,2,0)),"",VLOOKUP(E94,[1]TD!$I$5:$J$42,2,0))</f>
        <v>S-Series Config Guide (*3)</v>
      </c>
      <c r="G94" s="24">
        <v>94</v>
      </c>
      <c r="H94" s="17" t="s">
        <v>197</v>
      </c>
      <c r="I94" s="18" t="s">
        <v>19</v>
      </c>
      <c r="J94" s="19"/>
      <c r="K94" s="20"/>
      <c r="L94" s="25"/>
      <c r="M94" s="22"/>
    </row>
    <row r="95" spans="1:13" ht="45" hidden="1" customHeight="1">
      <c r="A95" s="35">
        <v>89</v>
      </c>
      <c r="B95" s="14" t="str">
        <f t="shared" si="2"/>
        <v xml:space="preserve">3.2.1.1.44.     </v>
      </c>
      <c r="C95" s="40" t="s">
        <v>198</v>
      </c>
      <c r="D95" s="15" t="str">
        <f t="shared" si="3"/>
        <v>Possuir suporte a LLDP (Link Layer Discovery Protocol) de acordo com o padrão IEEE 802.1ab ou protocolo equivalente, inclusive de ativos de diferentes fabricantes.</v>
      </c>
      <c r="E95" s="41" t="s">
        <v>89</v>
      </c>
      <c r="F95" s="16" t="str">
        <f>IF(ISERROR(VLOOKUP(E95,[1]TD!$I$5:$J$42,2,0)),"",VLOOKUP(E95,[1]TD!$I$5:$J$42,2,0))</f>
        <v>Datasheet S-Series (*1)</v>
      </c>
      <c r="G95" s="35">
        <v>10</v>
      </c>
      <c r="H95" s="37" t="s">
        <v>199</v>
      </c>
      <c r="I95" s="18" t="s">
        <v>19</v>
      </c>
      <c r="J95" s="19" t="s">
        <v>20</v>
      </c>
      <c r="K95" s="20"/>
      <c r="L95" s="38"/>
      <c r="M95" s="39"/>
    </row>
    <row r="96" spans="1:13" ht="45" hidden="1" customHeight="1">
      <c r="A96" s="35">
        <v>90</v>
      </c>
      <c r="B96" s="14" t="str">
        <f t="shared" si="2"/>
        <v xml:space="preserve">3.2.1.1.45.     </v>
      </c>
      <c r="C96" s="40" t="s">
        <v>200</v>
      </c>
      <c r="D96" s="15" t="str">
        <f t="shared" si="3"/>
        <v>Permitir encaminhamento de Jumbo Frames (frames de no mínimo 9000 bytes) nas portas Gigabit Ethernet.</v>
      </c>
      <c r="E96" s="41" t="s">
        <v>89</v>
      </c>
      <c r="F96" s="16" t="str">
        <f>IF(ISERROR(VLOOKUP(E96,[1]TD!$I$5:$J$42,2,0)),"",VLOOKUP(E96,[1]TD!$I$5:$J$42,2,0))</f>
        <v>Datasheet S-Series (*1)</v>
      </c>
      <c r="G96" s="35">
        <v>10</v>
      </c>
      <c r="H96" s="37" t="s">
        <v>201</v>
      </c>
      <c r="I96" s="18" t="s">
        <v>19</v>
      </c>
      <c r="J96" s="19" t="s">
        <v>20</v>
      </c>
      <c r="K96" s="20"/>
      <c r="L96" s="38"/>
      <c r="M96" s="39"/>
    </row>
    <row r="97" spans="1:13" ht="78.75" hidden="1" customHeight="1">
      <c r="A97" s="35">
        <v>91</v>
      </c>
      <c r="B97" s="14" t="str">
        <f t="shared" si="2"/>
        <v xml:space="preserve">3.2.1.1.46.     </v>
      </c>
      <c r="C97" s="40" t="s">
        <v>202</v>
      </c>
      <c r="D97" s="15" t="str">
        <f t="shared" si="3"/>
        <v>Suportar, no mínimo, 64 (sessenta e quatro) grupos de IGMP v1, v2 e v3.</v>
      </c>
      <c r="E97" s="41" t="s">
        <v>203</v>
      </c>
      <c r="F97" s="16" t="str">
        <f>IF(ISERROR(VLOOKUP(E97,[1]TD!$I$5:$J$42,2,0)),"",VLOOKUP(E97,[1]TD!$I$5:$J$42,2,0))</f>
        <v>Release Notes (*18) 8.11.04 (*19)</v>
      </c>
      <c r="G97" s="35">
        <v>8</v>
      </c>
      <c r="H97" s="37" t="s">
        <v>204</v>
      </c>
      <c r="I97" s="18" t="s">
        <v>19</v>
      </c>
      <c r="J97" s="19"/>
      <c r="K97" s="20"/>
      <c r="L97" s="38"/>
      <c r="M97" s="39"/>
    </row>
    <row r="98" spans="1:13" ht="45" hidden="1" customHeight="1">
      <c r="A98" s="35">
        <v>92</v>
      </c>
      <c r="B98" s="14" t="str">
        <f t="shared" si="2"/>
        <v xml:space="preserve">3.2.1.1.47.     </v>
      </c>
      <c r="C98" s="40" t="s">
        <v>205</v>
      </c>
      <c r="D98" s="15" t="str">
        <f t="shared" si="3"/>
        <v>Implementar e suportar a RFC 2460 (IPv6 Specification).</v>
      </c>
      <c r="E98" s="41" t="s">
        <v>89</v>
      </c>
      <c r="F98" s="16" t="str">
        <f>IF(ISERROR(VLOOKUP(E98,[1]TD!$I$5:$J$42,2,0)),"",VLOOKUP(E98,[1]TD!$I$5:$J$42,2,0))</f>
        <v>Datasheet S-Series (*1)</v>
      </c>
      <c r="G98" s="35">
        <v>10</v>
      </c>
      <c r="H98" s="37" t="s">
        <v>206</v>
      </c>
      <c r="I98" s="18" t="s">
        <v>19</v>
      </c>
      <c r="J98" s="19" t="s">
        <v>207</v>
      </c>
      <c r="K98" s="20"/>
      <c r="L98" s="38"/>
      <c r="M98" s="39"/>
    </row>
    <row r="99" spans="1:13" ht="45" hidden="1" customHeight="1">
      <c r="A99" s="35">
        <v>93</v>
      </c>
      <c r="B99" s="14" t="str">
        <f t="shared" si="2"/>
        <v xml:space="preserve">3.2.1.1.48.     </v>
      </c>
      <c r="C99" s="40" t="s">
        <v>208</v>
      </c>
      <c r="D99" s="15" t="str">
        <f t="shared" si="3"/>
        <v>Implementar e suportar a RFC 2461 ou RFC 4861 (Neighbor Discovery for IP version 6 (Ipv6)).</v>
      </c>
      <c r="E99" s="41" t="s">
        <v>89</v>
      </c>
      <c r="F99" s="16" t="str">
        <f>IF(ISERROR(VLOOKUP(E99,[1]TD!$I$5:$J$42,2,0)),"",VLOOKUP(E99,[1]TD!$I$5:$J$42,2,0))</f>
        <v>Datasheet S-Series (*1)</v>
      </c>
      <c r="G99" s="35" t="s">
        <v>209</v>
      </c>
      <c r="H99" s="37" t="s">
        <v>210</v>
      </c>
      <c r="I99" s="18" t="s">
        <v>19</v>
      </c>
      <c r="J99" s="19" t="s">
        <v>211</v>
      </c>
      <c r="K99" s="20"/>
      <c r="L99" s="38"/>
      <c r="M99" s="39"/>
    </row>
    <row r="100" spans="1:13" ht="45" hidden="1" customHeight="1">
      <c r="A100" s="35">
        <v>94</v>
      </c>
      <c r="B100" s="14" t="str">
        <f t="shared" si="2"/>
        <v xml:space="preserve">3.2.1.1.49.     </v>
      </c>
      <c r="C100" s="40" t="s">
        <v>212</v>
      </c>
      <c r="D100" s="15" t="str">
        <f t="shared" si="3"/>
        <v>Implementar e suportar a RFC 2462 ou RFC 4862 (IPv6 Stateless Address Auto configuration).</v>
      </c>
      <c r="E100" s="41" t="s">
        <v>89</v>
      </c>
      <c r="F100" s="16" t="str">
        <f>IF(ISERROR(VLOOKUP(E100,[1]TD!$I$5:$J$42,2,0)),"",VLOOKUP(E100,[1]TD!$I$5:$J$42,2,0))</f>
        <v>Datasheet S-Series (*1)</v>
      </c>
      <c r="G100" s="35" t="s">
        <v>209</v>
      </c>
      <c r="H100" s="37" t="s">
        <v>213</v>
      </c>
      <c r="I100" s="18" t="s">
        <v>19</v>
      </c>
      <c r="J100" s="19" t="s">
        <v>207</v>
      </c>
      <c r="K100" s="20"/>
      <c r="L100" s="38"/>
      <c r="M100" s="39"/>
    </row>
    <row r="101" spans="1:13" ht="45" hidden="1" customHeight="1">
      <c r="A101" s="35">
        <v>95</v>
      </c>
      <c r="B101" s="14" t="str">
        <f t="shared" si="2"/>
        <v xml:space="preserve">3.2.1.1.50.     </v>
      </c>
      <c r="C101" s="40" t="s">
        <v>214</v>
      </c>
      <c r="D101" s="15" t="str">
        <f t="shared" si="3"/>
        <v>Implementar e suportar a RFC 2463 ou RFC 4443 (ICMPv6).</v>
      </c>
      <c r="E101" s="41" t="s">
        <v>89</v>
      </c>
      <c r="F101" s="16" t="str">
        <f>IF(ISERROR(VLOOKUP(E101,[1]TD!$I$5:$J$42,2,0)),"",VLOOKUP(E101,[1]TD!$I$5:$J$42,2,0))</f>
        <v>Datasheet S-Series (*1)</v>
      </c>
      <c r="G101" s="35" t="s">
        <v>209</v>
      </c>
      <c r="H101" s="37" t="s">
        <v>215</v>
      </c>
      <c r="I101" s="18" t="s">
        <v>19</v>
      </c>
      <c r="J101" s="19" t="s">
        <v>211</v>
      </c>
      <c r="K101" s="20"/>
      <c r="L101" s="38"/>
      <c r="M101" s="39"/>
    </row>
    <row r="102" spans="1:13" ht="45" hidden="1" customHeight="1">
      <c r="A102" s="35">
        <v>96</v>
      </c>
      <c r="B102" s="14" t="str">
        <f t="shared" si="2"/>
        <v xml:space="preserve">3.2.1.1.51.     </v>
      </c>
      <c r="C102" s="40" t="s">
        <v>216</v>
      </c>
      <c r="D102" s="15" t="str">
        <f t="shared" si="3"/>
        <v>Implementar e suportar a RFC 6052 (IPv6 Addressing of IPv4/IPv6 Translators) ou RFC 4291(IP Version 6 Addressing Architecture) ou RFC 3513.</v>
      </c>
      <c r="E102" s="41" t="s">
        <v>89</v>
      </c>
      <c r="F102" s="16" t="str">
        <f>IF(ISERROR(VLOOKUP(E102,[1]TD!$I$5:$J$42,2,0)),"",VLOOKUP(E102,[1]TD!$I$5:$J$42,2,0))</f>
        <v>Datasheet S-Series (*1)</v>
      </c>
      <c r="G102" s="35">
        <v>11</v>
      </c>
      <c r="H102" s="37" t="s">
        <v>217</v>
      </c>
      <c r="I102" s="18" t="s">
        <v>19</v>
      </c>
      <c r="J102" s="19" t="s">
        <v>218</v>
      </c>
      <c r="K102" s="20"/>
      <c r="L102" s="38"/>
      <c r="M102" s="39"/>
    </row>
    <row r="103" spans="1:13" ht="45" hidden="1" customHeight="1">
      <c r="A103" s="35">
        <v>97</v>
      </c>
      <c r="B103" s="14" t="str">
        <f t="shared" si="2"/>
        <v xml:space="preserve">3.2.1.1.52.     </v>
      </c>
      <c r="C103" s="40" t="s">
        <v>219</v>
      </c>
      <c r="D103" s="15" t="str">
        <f t="shared" si="3"/>
        <v>Suportar a RFC 3587 (IPv6 Global Unicast Address Format) ou RFC 2374 ( An IPv6 Aggregatable Global Unicast Address Format).</v>
      </c>
      <c r="E103" s="41" t="s">
        <v>89</v>
      </c>
      <c r="F103" s="16" t="str">
        <f>IF(ISERROR(VLOOKUP(E103,[1]TD!$I$5:$J$42,2,0)),"",VLOOKUP(E103,[1]TD!$I$5:$J$42,2,0))</f>
        <v>Datasheet S-Series (*1)</v>
      </c>
      <c r="G103" s="35" t="s">
        <v>209</v>
      </c>
      <c r="H103" s="37" t="s">
        <v>220</v>
      </c>
      <c r="I103" s="18" t="s">
        <v>19</v>
      </c>
      <c r="J103" s="19" t="s">
        <v>211</v>
      </c>
      <c r="K103" s="20"/>
      <c r="L103" s="38"/>
      <c r="M103" s="39"/>
    </row>
    <row r="104" spans="1:13" ht="45" hidden="1" customHeight="1">
      <c r="A104" s="35">
        <v>98</v>
      </c>
      <c r="B104" s="14" t="str">
        <f t="shared" si="2"/>
        <v xml:space="preserve">3.2.1.1.53.     </v>
      </c>
      <c r="C104" s="40" t="s">
        <v>221</v>
      </c>
      <c r="D104" s="15" t="str">
        <f t="shared" si="3"/>
        <v>Implementar e suportar a RFC 2464 (Transmission of IPv6 over Ethernet Networks).</v>
      </c>
      <c r="E104" s="41" t="s">
        <v>89</v>
      </c>
      <c r="F104" s="16" t="str">
        <f>IF(ISERROR(VLOOKUP(E104,[1]TD!$I$5:$J$42,2,0)),"",VLOOKUP(E104,[1]TD!$I$5:$J$42,2,0))</f>
        <v>Datasheet S-Series (*1)</v>
      </c>
      <c r="G104" s="35">
        <v>10</v>
      </c>
      <c r="H104" s="37" t="s">
        <v>222</v>
      </c>
      <c r="I104" s="18" t="s">
        <v>19</v>
      </c>
      <c r="J104" s="19" t="s">
        <v>207</v>
      </c>
      <c r="K104" s="20"/>
      <c r="L104" s="38"/>
      <c r="M104" s="39"/>
    </row>
    <row r="105" spans="1:13" ht="45" hidden="1" customHeight="1">
      <c r="A105" s="35">
        <v>99</v>
      </c>
      <c r="B105" s="14" t="str">
        <f t="shared" si="2"/>
        <v xml:space="preserve">3.2.1.1.54.     </v>
      </c>
      <c r="C105" s="40" t="s">
        <v>223</v>
      </c>
      <c r="D105" s="15" t="str">
        <f t="shared" si="3"/>
        <v>Implementar e suportar a RFC 2893 ou RFC 4213 (Basic Transition Mechanisms for IPv6 Hosts and Routers - Dual IP Layer).</v>
      </c>
      <c r="E105" s="41" t="s">
        <v>89</v>
      </c>
      <c r="F105" s="16" t="str">
        <f>IF(ISERROR(VLOOKUP(E105,[1]TD!$I$5:$J$42,2,0)),"",VLOOKUP(E105,[1]TD!$I$5:$J$42,2,0))</f>
        <v>Datasheet S-Series (*1)</v>
      </c>
      <c r="G105" s="35">
        <v>11</v>
      </c>
      <c r="H105" s="37" t="s">
        <v>224</v>
      </c>
      <c r="I105" s="18" t="s">
        <v>19</v>
      </c>
      <c r="J105" s="19" t="s">
        <v>211</v>
      </c>
      <c r="K105" s="20"/>
      <c r="L105" s="38"/>
      <c r="M105" s="39"/>
    </row>
    <row r="106" spans="1:13" ht="45" hidden="1" customHeight="1">
      <c r="A106" s="35">
        <v>100</v>
      </c>
      <c r="B106" s="14" t="str">
        <f t="shared" si="2"/>
        <v xml:space="preserve">3.2.1.1.55.     </v>
      </c>
      <c r="C106" s="40" t="s">
        <v>225</v>
      </c>
      <c r="D106" s="15" t="str">
        <f t="shared" si="3"/>
        <v>Implementar túneis de pacotes IPv6 em IPv4.</v>
      </c>
      <c r="E106" s="41" t="s">
        <v>89</v>
      </c>
      <c r="F106" s="16" t="str">
        <f>IF(ISERROR(VLOOKUP(E106,[1]TD!$I$5:$J$42,2,0)),"",VLOOKUP(E106,[1]TD!$I$5:$J$42,2,0))</f>
        <v>Datasheet S-Series (*1)</v>
      </c>
      <c r="G106" s="35">
        <v>11</v>
      </c>
      <c r="H106" s="37" t="s">
        <v>226</v>
      </c>
      <c r="I106" s="18" t="s">
        <v>19</v>
      </c>
      <c r="J106" s="19" t="s">
        <v>218</v>
      </c>
      <c r="K106" s="20"/>
      <c r="L106" s="38"/>
      <c r="M106" s="39"/>
    </row>
    <row r="107" spans="1:13" ht="33.75" hidden="1" customHeight="1">
      <c r="A107" s="35">
        <v>101</v>
      </c>
      <c r="B107" s="14" t="str">
        <f t="shared" si="2"/>
        <v xml:space="preserve">3.2.1.1.56.     </v>
      </c>
      <c r="C107" s="40" t="s">
        <v>227</v>
      </c>
      <c r="D107" s="15" t="str">
        <f t="shared" si="3"/>
        <v>Suportar e Implementar:</v>
      </c>
      <c r="E107" s="41"/>
      <c r="F107" s="16" t="str">
        <f>IF(ISERROR(VLOOKUP(E107,[1]TD!$I$5:$J$42,2,0)),"",VLOOKUP(E107,[1]TD!$I$5:$J$42,2,0))</f>
        <v/>
      </c>
      <c r="G107" s="35"/>
      <c r="H107" s="37"/>
      <c r="I107" s="18" t="s">
        <v>19</v>
      </c>
      <c r="J107" s="19" t="s">
        <v>77</v>
      </c>
      <c r="K107" s="20"/>
      <c r="L107" s="38"/>
      <c r="M107" s="39"/>
    </row>
    <row r="108" spans="1:13" ht="45" hidden="1" customHeight="1">
      <c r="A108" s="35">
        <v>102</v>
      </c>
      <c r="B108" s="14" t="str">
        <f t="shared" si="2"/>
        <v xml:space="preserve">3.2.1.1.56.1.    </v>
      </c>
      <c r="C108" s="40" t="s">
        <v>228</v>
      </c>
      <c r="D108" s="15" t="str">
        <f t="shared" si="3"/>
        <v>O protocolo de roteamento RIPng (RFC 2080);</v>
      </c>
      <c r="E108" s="41" t="s">
        <v>89</v>
      </c>
      <c r="F108" s="16" t="str">
        <f>IF(ISERROR(VLOOKUP(E108,[1]TD!$I$5:$J$42,2,0)),"",VLOOKUP(E108,[1]TD!$I$5:$J$42,2,0))</f>
        <v>Datasheet S-Series (*1)</v>
      </c>
      <c r="G108" s="35">
        <v>10</v>
      </c>
      <c r="H108" s="37" t="s">
        <v>229</v>
      </c>
      <c r="I108" s="18" t="s">
        <v>19</v>
      </c>
      <c r="J108" s="19" t="s">
        <v>207</v>
      </c>
      <c r="K108" s="20"/>
      <c r="L108" s="38"/>
      <c r="M108" s="39"/>
    </row>
    <row r="109" spans="1:13" ht="45" hidden="1" customHeight="1">
      <c r="A109" s="35">
        <v>103</v>
      </c>
      <c r="B109" s="14" t="str">
        <f t="shared" si="2"/>
        <v xml:space="preserve">3.2.1.1.56.2.    </v>
      </c>
      <c r="C109" s="40" t="s">
        <v>230</v>
      </c>
      <c r="D109" s="15" t="str">
        <f t="shared" si="3"/>
        <v>RFC 5340 ou RFC 2740 OSPF for IPv6 (OSPFv3).</v>
      </c>
      <c r="E109" s="41" t="s">
        <v>89</v>
      </c>
      <c r="F109" s="16" t="str">
        <f>IF(ISERROR(VLOOKUP(E109,[1]TD!$I$5:$J$42,2,0)),"",VLOOKUP(E109,[1]TD!$I$5:$J$42,2,0))</f>
        <v>Datasheet S-Series (*1)</v>
      </c>
      <c r="G109" s="35" t="s">
        <v>231</v>
      </c>
      <c r="H109" s="37" t="s">
        <v>232</v>
      </c>
      <c r="I109" s="18" t="s">
        <v>19</v>
      </c>
      <c r="J109" s="19" t="s">
        <v>233</v>
      </c>
      <c r="K109" s="20"/>
      <c r="L109" s="38"/>
      <c r="M109" s="39"/>
    </row>
    <row r="110" spans="1:13" ht="45" hidden="1" customHeight="1">
      <c r="A110" s="35">
        <v>104</v>
      </c>
      <c r="B110" s="14" t="str">
        <f t="shared" si="2"/>
        <v xml:space="preserve">3.2.1.1.56.3.    </v>
      </c>
      <c r="C110" s="40" t="s">
        <v>234</v>
      </c>
      <c r="D110" s="15" t="str">
        <f t="shared" si="3"/>
        <v>OSPFv3;</v>
      </c>
      <c r="E110" s="41" t="s">
        <v>112</v>
      </c>
      <c r="F110" s="16" t="str">
        <f>IF(ISERROR(VLOOKUP(E110,[1]TD!$I$5:$J$42,2,0)),"",VLOOKUP(E110,[1]TD!$I$5:$J$42,2,0))</f>
        <v>S-Series Config Guide (*3)</v>
      </c>
      <c r="G110" s="35">
        <v>665</v>
      </c>
      <c r="H110" s="37" t="s">
        <v>235</v>
      </c>
      <c r="I110" s="18" t="s">
        <v>19</v>
      </c>
      <c r="J110" s="19"/>
      <c r="K110" s="20"/>
      <c r="L110" s="38"/>
      <c r="M110" s="39"/>
    </row>
    <row r="111" spans="1:13" ht="78.75" hidden="1" customHeight="1">
      <c r="A111" s="35">
        <v>105</v>
      </c>
      <c r="B111" s="14" t="str">
        <f t="shared" si="2"/>
        <v xml:space="preserve">3.2.1.1.56.3.1.    </v>
      </c>
      <c r="C111" s="40" t="s">
        <v>236</v>
      </c>
      <c r="D111" s="15" t="str">
        <f t="shared" si="3"/>
        <v>pelo menos 10 áreas OSPFv3;</v>
      </c>
      <c r="E111" s="41" t="s">
        <v>203</v>
      </c>
      <c r="F111" s="16" t="str">
        <f>IF(ISERROR(VLOOKUP(E111,[1]TD!$I$5:$J$42,2,0)),"",VLOOKUP(E111,[1]TD!$I$5:$J$42,2,0))</f>
        <v>Release Notes (*18) 8.11.04 (*19)</v>
      </c>
      <c r="G111" s="35">
        <v>7</v>
      </c>
      <c r="H111" s="37" t="s">
        <v>237</v>
      </c>
      <c r="I111" s="18" t="s">
        <v>19</v>
      </c>
      <c r="J111" s="19"/>
      <c r="K111" s="20"/>
      <c r="L111" s="38"/>
      <c r="M111" s="39"/>
    </row>
    <row r="112" spans="1:13" ht="78.75" hidden="1" customHeight="1">
      <c r="A112" s="35">
        <v>106</v>
      </c>
      <c r="B112" s="14" t="str">
        <f t="shared" si="2"/>
        <v xml:space="preserve">3.2.1.1.56.3.2.    </v>
      </c>
      <c r="C112" s="40" t="s">
        <v>238</v>
      </c>
      <c r="D112" s="15" t="str">
        <f t="shared" si="3"/>
        <v>pelo menos 15 adjacências OSPFv3;</v>
      </c>
      <c r="E112" s="41" t="s">
        <v>203</v>
      </c>
      <c r="F112" s="16" t="str">
        <f>IF(ISERROR(VLOOKUP(E112,[1]TD!$I$5:$J$42,2,0)),"",VLOOKUP(E112,[1]TD!$I$5:$J$42,2,0))</f>
        <v>Release Notes (*18) 8.11.04 (*19)</v>
      </c>
      <c r="G112" s="35">
        <v>7</v>
      </c>
      <c r="H112" s="37" t="s">
        <v>239</v>
      </c>
      <c r="I112" s="18" t="s">
        <v>19</v>
      </c>
      <c r="J112" s="19"/>
      <c r="K112" s="20"/>
      <c r="L112" s="38"/>
      <c r="M112" s="39"/>
    </row>
    <row r="113" spans="1:13" ht="45" hidden="1" customHeight="1">
      <c r="A113" s="24">
        <v>107</v>
      </c>
      <c r="B113" s="14" t="str">
        <f t="shared" si="2"/>
        <v xml:space="preserve">3.2.1.1.56.4.    </v>
      </c>
      <c r="C113" s="44" t="s">
        <v>240</v>
      </c>
      <c r="D113" s="15" t="str">
        <f t="shared" si="3"/>
        <v>Multicast IPv6;</v>
      </c>
      <c r="E113" s="41" t="s">
        <v>89</v>
      </c>
      <c r="F113" s="16" t="str">
        <f>IF(ISERROR(VLOOKUP(E113,[1]TD!$I$5:$J$42,2,0)),"",VLOOKUP(E113,[1]TD!$I$5:$J$42,2,0))</f>
        <v>Datasheet S-Series (*1)</v>
      </c>
      <c r="G113" s="24">
        <v>10</v>
      </c>
      <c r="H113" s="17" t="s">
        <v>241</v>
      </c>
      <c r="I113" s="18" t="s">
        <v>19</v>
      </c>
      <c r="J113" s="19" t="s">
        <v>207</v>
      </c>
      <c r="K113" s="20"/>
      <c r="L113" s="25"/>
      <c r="M113" s="22"/>
    </row>
    <row r="114" spans="1:13" ht="45" hidden="1" customHeight="1">
      <c r="A114" s="35">
        <v>108</v>
      </c>
      <c r="B114" s="14" t="str">
        <f t="shared" si="2"/>
        <v xml:space="preserve">3.2.1.1.56.3.3.    </v>
      </c>
      <c r="C114" s="40" t="s">
        <v>242</v>
      </c>
      <c r="D114" s="15" t="str">
        <f t="shared" si="3"/>
        <v>RFC 2710, Multicast Listener Discovery (MLD) for IPv6;</v>
      </c>
      <c r="E114" s="41" t="s">
        <v>89</v>
      </c>
      <c r="F114" s="16" t="str">
        <f>IF(ISERROR(VLOOKUP(E114,[1]TD!$I$5:$J$42,2,0)),"",VLOOKUP(E114,[1]TD!$I$5:$J$42,2,0))</f>
        <v>Datasheet S-Series (*1)</v>
      </c>
      <c r="G114" s="35">
        <v>10</v>
      </c>
      <c r="H114" s="37" t="s">
        <v>243</v>
      </c>
      <c r="I114" s="18" t="s">
        <v>19</v>
      </c>
      <c r="J114" s="19" t="s">
        <v>207</v>
      </c>
      <c r="K114" s="20"/>
      <c r="L114" s="38"/>
      <c r="M114" s="39"/>
    </row>
    <row r="115" spans="1:13" ht="45" hidden="1" customHeight="1">
      <c r="A115" s="35">
        <v>109</v>
      </c>
      <c r="B115" s="14" t="str">
        <f t="shared" si="2"/>
        <v xml:space="preserve">3.2.1.1.56.3.4.    </v>
      </c>
      <c r="C115" s="40" t="s">
        <v>244</v>
      </c>
      <c r="D115" s="15" t="str">
        <f t="shared" si="3"/>
        <v>RFC 3810, Multicast Listener Discovery Version 2 (MLDv2) for IPv6;</v>
      </c>
      <c r="E115" s="41" t="s">
        <v>89</v>
      </c>
      <c r="F115" s="16" t="str">
        <f>IF(ISERROR(VLOOKUP(E115,[1]TD!$I$5:$J$42,2,0)),"",VLOOKUP(E115,[1]TD!$I$5:$J$42,2,0))</f>
        <v>Datasheet S-Series (*1)</v>
      </c>
      <c r="G115" s="35">
        <v>11</v>
      </c>
      <c r="H115" s="37" t="s">
        <v>245</v>
      </c>
      <c r="I115" s="18" t="s">
        <v>19</v>
      </c>
      <c r="J115" s="19" t="s">
        <v>218</v>
      </c>
      <c r="K115" s="20"/>
      <c r="L115" s="38"/>
      <c r="M115" s="39"/>
    </row>
    <row r="116" spans="1:13" ht="45" hidden="1" customHeight="1">
      <c r="A116" s="35">
        <v>110</v>
      </c>
      <c r="B116" s="14" t="str">
        <f t="shared" si="2"/>
        <v xml:space="preserve">3.2.1.1.56.5.    </v>
      </c>
      <c r="C116" s="40" t="s">
        <v>246</v>
      </c>
      <c r="D116" s="15" t="str">
        <f t="shared" si="3"/>
        <v>VRRP, RFC 5798 (Virtual Router Redundancy Protocol Version 3 for IPv4 and IPv6) ou funcionalidade similar;</v>
      </c>
      <c r="E116" s="41" t="s">
        <v>89</v>
      </c>
      <c r="F116" s="16" t="str">
        <f>IF(ISERROR(VLOOKUP(E116,[1]TD!$I$5:$J$42,2,0)),"",VLOOKUP(E116,[1]TD!$I$5:$J$42,2,0))</f>
        <v>Datasheet S-Series (*1)</v>
      </c>
      <c r="G116" s="35">
        <v>12</v>
      </c>
      <c r="H116" s="37" t="s">
        <v>247</v>
      </c>
      <c r="I116" s="18" t="s">
        <v>19</v>
      </c>
      <c r="J116" s="19" t="s">
        <v>147</v>
      </c>
      <c r="K116" s="20"/>
      <c r="L116" s="38"/>
      <c r="M116" s="39"/>
    </row>
    <row r="117" spans="1:13" ht="56.25" customHeight="1">
      <c r="A117" s="35">
        <v>111</v>
      </c>
      <c r="B117" s="14" t="str">
        <f t="shared" si="2"/>
        <v xml:space="preserve">3.2.1.1.57.     </v>
      </c>
      <c r="C117" s="40" t="s">
        <v>248</v>
      </c>
      <c r="D117" s="15" t="str">
        <f t="shared" si="3"/>
        <v>Permitir resolução de endereços IPv4 e IPv6 para nomes (hostnames) atribuídos aos ativos de rede.</v>
      </c>
      <c r="E117" s="41" t="s">
        <v>112</v>
      </c>
      <c r="F117" s="16" t="str">
        <f>IF(ISERROR(VLOOKUP(E117,[1]TD!$I$5:$J$42,2,0)),"",VLOOKUP(E117,[1]TD!$I$5:$J$42,2,0))</f>
        <v>S-Series Config Guide (*3)</v>
      </c>
      <c r="G117" s="35">
        <v>469</v>
      </c>
      <c r="H117" s="37" t="s">
        <v>249</v>
      </c>
      <c r="I117" s="18" t="s">
        <v>14</v>
      </c>
      <c r="J117" s="19" t="s">
        <v>250</v>
      </c>
      <c r="K117" s="20"/>
      <c r="L117" s="38"/>
      <c r="M117" s="39"/>
    </row>
    <row r="118" spans="1:13" ht="45" hidden="1" customHeight="1">
      <c r="A118" s="35">
        <v>112</v>
      </c>
      <c r="B118" s="14" t="str">
        <f t="shared" si="2"/>
        <v xml:space="preserve">3.2.1.1.58.     </v>
      </c>
      <c r="C118" s="40" t="s">
        <v>251</v>
      </c>
      <c r="D118" s="15" t="str">
        <f t="shared" si="3"/>
        <v>Permitir a configuração de rotas estáticas.</v>
      </c>
      <c r="E118" s="41" t="s">
        <v>89</v>
      </c>
      <c r="F118" s="16" t="str">
        <f>IF(ISERROR(VLOOKUP(E118,[1]TD!$I$5:$J$42,2,0)),"",VLOOKUP(E118,[1]TD!$I$5:$J$42,2,0))</f>
        <v>Datasheet S-Series (*1)</v>
      </c>
      <c r="G118" s="35">
        <v>7</v>
      </c>
      <c r="H118" s="37" t="s">
        <v>252</v>
      </c>
      <c r="I118" s="18" t="s">
        <v>19</v>
      </c>
      <c r="J118" s="19" t="s">
        <v>253</v>
      </c>
      <c r="K118" s="20"/>
      <c r="L118" s="38"/>
      <c r="M118" s="39"/>
    </row>
    <row r="119" spans="1:13" ht="123.75" hidden="1" customHeight="1">
      <c r="A119" s="45">
        <v>113</v>
      </c>
      <c r="B119" s="14" t="str">
        <f t="shared" si="2"/>
        <v xml:space="preserve">3.2.1.1.59.     </v>
      </c>
      <c r="C119" s="40" t="s">
        <v>254</v>
      </c>
      <c r="D119" s="15" t="str">
        <f t="shared" si="3"/>
        <v>Implementar redistribuição de rotas entre diferentes protocolos.</v>
      </c>
      <c r="E119" s="41" t="s">
        <v>112</v>
      </c>
      <c r="F119" s="16" t="str">
        <f>IF(ISERROR(VLOOKUP(E119,[1]TD!$I$5:$J$42,2,0)),"",VLOOKUP(E119,[1]TD!$I$5:$J$42,2,0))</f>
        <v>S-Series Config Guide (*3)</v>
      </c>
      <c r="G119" s="45" t="s">
        <v>255</v>
      </c>
      <c r="H119" s="37" t="s">
        <v>256</v>
      </c>
      <c r="I119" s="18" t="s">
        <v>19</v>
      </c>
      <c r="J119" s="19"/>
      <c r="K119" s="20"/>
      <c r="L119" s="46"/>
      <c r="M119" s="39"/>
    </row>
    <row r="120" spans="1:13" ht="78.75" hidden="1" customHeight="1">
      <c r="A120" s="24">
        <v>114</v>
      </c>
      <c r="B120" s="14" t="str">
        <f t="shared" si="2"/>
        <v xml:space="preserve">3.2.1.1.60.     </v>
      </c>
      <c r="C120" s="44" t="s">
        <v>257</v>
      </c>
      <c r="D120" s="15" t="str">
        <f t="shared" si="3"/>
        <v>Implementar geração de logs dos protocolos.</v>
      </c>
      <c r="E120" s="41" t="s">
        <v>258</v>
      </c>
      <c r="F120" s="16" t="str">
        <f>IF(ISERROR(VLOOKUP(E120,[1]TD!$I$5:$J$42,2,0)),"",VLOOKUP(E120,[1]TD!$I$5:$J$42,2,0))</f>
        <v>S-Series CLI (*4)</v>
      </c>
      <c r="G120" s="24">
        <v>725</v>
      </c>
      <c r="H120" s="17" t="s">
        <v>259</v>
      </c>
      <c r="I120" s="18" t="s">
        <v>19</v>
      </c>
      <c r="J120" s="19"/>
      <c r="K120" s="20"/>
      <c r="L120" s="25"/>
      <c r="M120" s="22"/>
    </row>
    <row r="121" spans="1:13" ht="33.75" hidden="1" customHeight="1">
      <c r="A121" s="35">
        <v>115</v>
      </c>
      <c r="B121" s="14" t="str">
        <f t="shared" si="2"/>
        <v xml:space="preserve">3.2.1.1.61.     </v>
      </c>
      <c r="C121" s="40" t="s">
        <v>260</v>
      </c>
      <c r="D121" s="15" t="str">
        <f t="shared" si="3"/>
        <v>Suportar e implementar os seguintes protocolos:</v>
      </c>
      <c r="E121" s="41"/>
      <c r="F121" s="16" t="str">
        <f>IF(ISERROR(VLOOKUP(E121,[1]TD!$I$5:$J$42,2,0)),"",VLOOKUP(E121,[1]TD!$I$5:$J$42,2,0))</f>
        <v/>
      </c>
      <c r="G121" s="35"/>
      <c r="H121" s="37"/>
      <c r="I121" s="18" t="s">
        <v>19</v>
      </c>
      <c r="J121" s="19" t="s">
        <v>77</v>
      </c>
      <c r="K121" s="20"/>
      <c r="L121" s="38"/>
      <c r="M121" s="39"/>
    </row>
    <row r="122" spans="1:13" ht="45" hidden="1" customHeight="1">
      <c r="A122" s="35">
        <v>116</v>
      </c>
      <c r="B122" s="14" t="str">
        <f t="shared" si="2"/>
        <v xml:space="preserve">3.2.1.1.61.1.    </v>
      </c>
      <c r="C122" s="40" t="s">
        <v>261</v>
      </c>
      <c r="D122" s="15" t="str">
        <f t="shared" si="3"/>
        <v>RFC 1723 ou RFC 2453 (RIPv2);</v>
      </c>
      <c r="E122" s="41" t="s">
        <v>89</v>
      </c>
      <c r="F122" s="16" t="str">
        <f>IF(ISERROR(VLOOKUP(E122,[1]TD!$I$5:$J$42,2,0)),"",VLOOKUP(E122,[1]TD!$I$5:$J$42,2,0))</f>
        <v>Datasheet S-Series (*1)</v>
      </c>
      <c r="G122" s="35">
        <v>10</v>
      </c>
      <c r="H122" s="37" t="s">
        <v>262</v>
      </c>
      <c r="I122" s="18" t="s">
        <v>19</v>
      </c>
      <c r="J122" s="19" t="s">
        <v>207</v>
      </c>
      <c r="K122" s="20"/>
      <c r="L122" s="38"/>
      <c r="M122" s="39"/>
    </row>
    <row r="123" spans="1:13" ht="45" hidden="1" customHeight="1">
      <c r="A123" s="35">
        <v>117</v>
      </c>
      <c r="B123" s="14" t="str">
        <f t="shared" si="2"/>
        <v xml:space="preserve">3.2.1.1.61.2.    </v>
      </c>
      <c r="C123" s="40" t="s">
        <v>263</v>
      </c>
      <c r="D123" s="15" t="str">
        <f t="shared" si="3"/>
        <v>RFC 2328 (OSPFv2);</v>
      </c>
      <c r="E123" s="41" t="s">
        <v>89</v>
      </c>
      <c r="F123" s="16" t="str">
        <f>IF(ISERROR(VLOOKUP(E123,[1]TD!$I$5:$J$42,2,0)),"",VLOOKUP(E123,[1]TD!$I$5:$J$42,2,0))</f>
        <v>Datasheet S-Series (*1)</v>
      </c>
      <c r="G123" s="35">
        <v>10</v>
      </c>
      <c r="H123" s="37" t="s">
        <v>264</v>
      </c>
      <c r="I123" s="18" t="s">
        <v>19</v>
      </c>
      <c r="J123" s="19" t="s">
        <v>207</v>
      </c>
      <c r="K123" s="20"/>
      <c r="L123" s="38"/>
      <c r="M123" s="39"/>
    </row>
    <row r="124" spans="1:13" ht="45" hidden="1" customHeight="1">
      <c r="A124" s="35">
        <v>118</v>
      </c>
      <c r="B124" s="14" t="str">
        <f t="shared" si="2"/>
        <v xml:space="preserve">3.2.1.1.61.2.1.    </v>
      </c>
      <c r="C124" s="40" t="s">
        <v>265</v>
      </c>
      <c r="D124" s="15" t="str">
        <f t="shared" si="3"/>
        <v>RFC 1587 ou RFC 3101 (OSPF NSSA);</v>
      </c>
      <c r="E124" s="41" t="s">
        <v>89</v>
      </c>
      <c r="F124" s="16" t="str">
        <f>IF(ISERROR(VLOOKUP(E124,[1]TD!$I$5:$J$42,2,0)),"",VLOOKUP(E124,[1]TD!$I$5:$J$42,2,0))</f>
        <v>Datasheet S-Series (*1)</v>
      </c>
      <c r="G124" s="35">
        <v>10</v>
      </c>
      <c r="H124" s="37" t="s">
        <v>266</v>
      </c>
      <c r="I124" s="18" t="s">
        <v>19</v>
      </c>
      <c r="J124" s="19" t="s">
        <v>267</v>
      </c>
      <c r="K124" s="20"/>
      <c r="L124" s="38"/>
      <c r="M124" s="39"/>
    </row>
    <row r="125" spans="1:13" ht="45" hidden="1" customHeight="1">
      <c r="A125" s="24">
        <v>119</v>
      </c>
      <c r="B125" s="14" t="str">
        <f t="shared" si="2"/>
        <v xml:space="preserve">3.2.1.1.61.2.2.    </v>
      </c>
      <c r="C125" s="44" t="s">
        <v>268</v>
      </c>
      <c r="D125" s="15" t="str">
        <f t="shared" si="3"/>
        <v>RFC 2370 OSPF Opaque LSA Option;</v>
      </c>
      <c r="E125" s="41" t="s">
        <v>89</v>
      </c>
      <c r="F125" s="16" t="str">
        <f>IF(ISERROR(VLOOKUP(E125,[1]TD!$I$5:$J$42,2,0)),"",VLOOKUP(E125,[1]TD!$I$5:$J$42,2,0))</f>
        <v>Datasheet S-Series (*1)</v>
      </c>
      <c r="G125" s="24">
        <v>6</v>
      </c>
      <c r="H125" s="17" t="s">
        <v>269</v>
      </c>
      <c r="I125" s="18" t="s">
        <v>19</v>
      </c>
      <c r="J125" s="19"/>
      <c r="K125" s="20"/>
      <c r="L125" s="25"/>
      <c r="M125" s="22"/>
    </row>
    <row r="126" spans="1:13" ht="45" hidden="1" customHeight="1">
      <c r="A126" s="35">
        <v>120</v>
      </c>
      <c r="B126" s="14" t="str">
        <f t="shared" si="2"/>
        <v xml:space="preserve">3.2.1.1.61.2.3.    </v>
      </c>
      <c r="C126" s="40" t="s">
        <v>270</v>
      </c>
      <c r="D126" s="15" t="str">
        <f t="shared" si="3"/>
        <v>RFC 3623 Graceful OSPF Restart;</v>
      </c>
      <c r="E126" s="41" t="s">
        <v>89</v>
      </c>
      <c r="F126" s="16" t="str">
        <f>IF(ISERROR(VLOOKUP(E126,[1]TD!$I$5:$J$42,2,0)),"",VLOOKUP(E126,[1]TD!$I$5:$J$42,2,0))</f>
        <v>Datasheet S-Series (*1)</v>
      </c>
      <c r="G126" s="35">
        <v>7</v>
      </c>
      <c r="H126" s="37" t="s">
        <v>271</v>
      </c>
      <c r="I126" s="18" t="s">
        <v>19</v>
      </c>
      <c r="J126" s="19"/>
      <c r="K126" s="20"/>
      <c r="L126" s="38"/>
      <c r="M126" s="39"/>
    </row>
    <row r="127" spans="1:13" ht="78.75" hidden="1" customHeight="1">
      <c r="A127" s="35">
        <v>121</v>
      </c>
      <c r="B127" s="14" t="str">
        <f t="shared" si="2"/>
        <v xml:space="preserve">3.2.1.1.61.2.4.    </v>
      </c>
      <c r="C127" s="40" t="s">
        <v>272</v>
      </c>
      <c r="D127" s="15" t="str">
        <f t="shared" si="3"/>
        <v>pelo menos 15 áreas OSPFv2;</v>
      </c>
      <c r="E127" s="41" t="s">
        <v>203</v>
      </c>
      <c r="F127" s="16" t="str">
        <f>IF(ISERROR(VLOOKUP(E127,[1]TD!$I$5:$J$42,2,0)),"",VLOOKUP(E127,[1]TD!$I$5:$J$42,2,0))</f>
        <v>Release Notes (*18) 8.11.04 (*19)</v>
      </c>
      <c r="G127" s="35">
        <v>7</v>
      </c>
      <c r="H127" s="37" t="s">
        <v>237</v>
      </c>
      <c r="I127" s="18" t="s">
        <v>19</v>
      </c>
      <c r="J127" s="19"/>
      <c r="K127" s="20"/>
      <c r="L127" s="38"/>
      <c r="M127" s="39"/>
    </row>
    <row r="128" spans="1:13" ht="78.75" hidden="1" customHeight="1">
      <c r="A128" s="24">
        <v>122</v>
      </c>
      <c r="B128" s="14" t="str">
        <f t="shared" si="2"/>
        <v xml:space="preserve">3.2.1.1.61.2.5.    </v>
      </c>
      <c r="C128" s="44" t="s">
        <v>273</v>
      </c>
      <c r="D128" s="15" t="str">
        <f t="shared" si="3"/>
        <v>pelo menos 100 adjacências OSPFv2;</v>
      </c>
      <c r="E128" s="41" t="s">
        <v>203</v>
      </c>
      <c r="F128" s="16" t="str">
        <f>IF(ISERROR(VLOOKUP(E128,[1]TD!$I$5:$J$42,2,0)),"",VLOOKUP(E128,[1]TD!$I$5:$J$42,2,0))</f>
        <v>Release Notes (*18) 8.11.04 (*19)</v>
      </c>
      <c r="G128" s="24">
        <v>8</v>
      </c>
      <c r="H128" s="17" t="s">
        <v>274</v>
      </c>
      <c r="I128" s="18" t="s">
        <v>19</v>
      </c>
      <c r="J128" s="19"/>
      <c r="K128" s="20"/>
      <c r="L128" s="25"/>
      <c r="M128" s="22"/>
    </row>
    <row r="129" spans="1:13" ht="78.75" hidden="1" customHeight="1">
      <c r="A129" s="35">
        <v>123</v>
      </c>
      <c r="B129" s="14" t="str">
        <f t="shared" si="2"/>
        <v xml:space="preserve">3.2.1.1.61.2.6.    </v>
      </c>
      <c r="C129" s="40" t="s">
        <v>275</v>
      </c>
      <c r="D129" s="15" t="str">
        <f t="shared" si="3"/>
        <v>Implementar autenticação via "simple-password" e/ou "MD5";</v>
      </c>
      <c r="E129" s="41" t="s">
        <v>112</v>
      </c>
      <c r="F129" s="16" t="str">
        <f>IF(ISERROR(VLOOKUP(E129,[1]TD!$I$5:$J$42,2,0)),"",VLOOKUP(E129,[1]TD!$I$5:$J$42,2,0))</f>
        <v>S-Series Config Guide (*3)</v>
      </c>
      <c r="G129" s="35">
        <v>135</v>
      </c>
      <c r="H129" s="37" t="s">
        <v>276</v>
      </c>
      <c r="I129" s="18" t="s">
        <v>19</v>
      </c>
      <c r="J129" s="19"/>
      <c r="K129" s="20"/>
      <c r="L129" s="38"/>
      <c r="M129" s="39"/>
    </row>
    <row r="130" spans="1:13" ht="45" hidden="1" customHeight="1">
      <c r="A130" s="35">
        <v>124</v>
      </c>
      <c r="B130" s="14" t="str">
        <f t="shared" si="2"/>
        <v xml:space="preserve">3.2.1.1.62.     </v>
      </c>
      <c r="C130" s="40" t="s">
        <v>277</v>
      </c>
      <c r="D130" s="15" t="str">
        <f t="shared" si="3"/>
        <v>Deverá possui funcionalidades de IP Multicast:</v>
      </c>
      <c r="E130" s="41" t="s">
        <v>89</v>
      </c>
      <c r="F130" s="16" t="str">
        <f>IF(ISERROR(VLOOKUP(E130,[1]TD!$I$5:$J$42,2,0)),"",VLOOKUP(E130,[1]TD!$I$5:$J$42,2,0))</f>
        <v>Datasheet S-Series (*1)</v>
      </c>
      <c r="G130" s="35">
        <v>10</v>
      </c>
      <c r="H130" s="37" t="s">
        <v>278</v>
      </c>
      <c r="I130" s="18" t="s">
        <v>19</v>
      </c>
      <c r="J130" s="19" t="s">
        <v>20</v>
      </c>
      <c r="K130" s="20"/>
      <c r="L130" s="38"/>
      <c r="M130" s="39"/>
    </row>
    <row r="131" spans="1:13" ht="45" hidden="1" customHeight="1">
      <c r="A131" s="35">
        <v>125</v>
      </c>
      <c r="B131" s="14" t="str">
        <f t="shared" si="2"/>
        <v xml:space="preserve">3.2.1.1.62.1.    </v>
      </c>
      <c r="C131" s="40" t="s">
        <v>279</v>
      </c>
      <c r="D131" s="15" t="str">
        <f t="shared" si="3"/>
        <v>Suportar e implementar Multicast IPv4;</v>
      </c>
      <c r="E131" s="41" t="s">
        <v>112</v>
      </c>
      <c r="F131" s="16" t="str">
        <f>IF(ISERROR(VLOOKUP(E131,[1]TD!$I$5:$J$42,2,0)),"",VLOOKUP(E131,[1]TD!$I$5:$J$42,2,0))</f>
        <v>S-Series Config Guide (*3)</v>
      </c>
      <c r="G131" s="35">
        <v>404</v>
      </c>
      <c r="H131" s="37" t="s">
        <v>280</v>
      </c>
      <c r="I131" s="18" t="s">
        <v>19</v>
      </c>
      <c r="J131" s="19"/>
      <c r="K131" s="20"/>
      <c r="L131" s="38"/>
      <c r="M131" s="39"/>
    </row>
    <row r="132" spans="1:13" ht="45" hidden="1" customHeight="1">
      <c r="A132" s="35">
        <v>126</v>
      </c>
      <c r="B132" s="14" t="str">
        <f t="shared" si="2"/>
        <v xml:space="preserve">3.2.1.1.63.     </v>
      </c>
      <c r="C132" s="40" t="s">
        <v>281</v>
      </c>
      <c r="D132" s="15" t="str">
        <f t="shared" si="3"/>
        <v>Implementar e suportar RFC 2338 ou RFC 3768 – VRRP para IPv4 (Virtual Router Redundancy Protocol) ou funcionalidade similar.</v>
      </c>
      <c r="E132" s="41" t="s">
        <v>89</v>
      </c>
      <c r="F132" s="16" t="str">
        <f>IF(ISERROR(VLOOKUP(E132,[1]TD!$I$5:$J$42,2,0)),"",VLOOKUP(E132,[1]TD!$I$5:$J$42,2,0))</f>
        <v>Datasheet S-Series (*1)</v>
      </c>
      <c r="G132" s="35">
        <v>11</v>
      </c>
      <c r="H132" s="37" t="s">
        <v>282</v>
      </c>
      <c r="I132" s="18" t="s">
        <v>19</v>
      </c>
      <c r="J132" s="19" t="s">
        <v>218</v>
      </c>
      <c r="K132" s="20"/>
      <c r="L132" s="38"/>
      <c r="M132" s="39"/>
    </row>
    <row r="133" spans="1:13" ht="67.5" customHeight="1">
      <c r="A133" s="35">
        <v>127</v>
      </c>
      <c r="B133" s="14" t="str">
        <f t="shared" si="2"/>
        <v xml:space="preserve">3.2.1.1.64.     </v>
      </c>
      <c r="C133" s="40" t="s">
        <v>283</v>
      </c>
      <c r="D133" s="15" t="str">
        <f t="shared" si="3"/>
        <v>Implementar priorização de tráfego (QoS) por tipo de protocolo e por serviços da pilha TCP/IP.</v>
      </c>
      <c r="E133" s="36" t="s">
        <v>89</v>
      </c>
      <c r="F133" s="16" t="str">
        <f>IF(ISERROR(VLOOKUP(E133,[1]TD!$I$5:$J$42,2,0)),"",VLOOKUP(E133,[1]TD!$I$5:$J$42,2,0))</f>
        <v>Datasheet S-Series (*1)</v>
      </c>
      <c r="G133" s="35">
        <v>6</v>
      </c>
      <c r="H133" s="37" t="s">
        <v>284</v>
      </c>
      <c r="I133" s="18" t="s">
        <v>14</v>
      </c>
      <c r="J133" s="19" t="s">
        <v>285</v>
      </c>
      <c r="K133" s="20"/>
      <c r="L133" s="38"/>
      <c r="M133" s="39"/>
    </row>
    <row r="134" spans="1:13" ht="33.75" hidden="1" customHeight="1">
      <c r="A134" s="35">
        <v>128</v>
      </c>
      <c r="B134" s="14" t="str">
        <f t="shared" si="2"/>
        <v xml:space="preserve">3.2.1.1.65.     </v>
      </c>
      <c r="C134" s="40" t="s">
        <v>286</v>
      </c>
      <c r="D134" s="15" t="str">
        <f t="shared" si="3"/>
        <v>Implementar e Suportar RFC 2474 - Definition of the Differentiated Services Field (DSCP Field) in the IPv4 and IPv6 Headers, bem como:</v>
      </c>
      <c r="E134" s="36" t="s">
        <v>89</v>
      </c>
      <c r="F134" s="16" t="str">
        <f>IF(ISERROR(VLOOKUP(E134,[1]TD!$I$5:$J$42,2,0)),"",VLOOKUP(E134,[1]TD!$I$5:$J$42,2,0))</f>
        <v>Datasheet S-Series (*1)</v>
      </c>
      <c r="G134" s="35">
        <v>10</v>
      </c>
      <c r="H134" s="37" t="s">
        <v>287</v>
      </c>
      <c r="I134" s="18" t="s">
        <v>19</v>
      </c>
      <c r="J134" s="19" t="s">
        <v>207</v>
      </c>
      <c r="K134" s="20"/>
      <c r="L134" s="38"/>
      <c r="M134" s="39"/>
    </row>
    <row r="135" spans="1:13" ht="33.75" hidden="1" customHeight="1">
      <c r="A135" s="35">
        <v>129</v>
      </c>
      <c r="B135" s="14" t="str">
        <f t="shared" si="2"/>
        <v xml:space="preserve">3.2.1.1.65.1.    </v>
      </c>
      <c r="C135" s="40" t="s">
        <v>288</v>
      </c>
      <c r="D135" s="15" t="str">
        <f t="shared" si="3"/>
        <v>Suportar RFC 2475 - An Architecture for Differentiated Services;</v>
      </c>
      <c r="E135" s="36" t="s">
        <v>89</v>
      </c>
      <c r="F135" s="16" t="str">
        <f>IF(ISERROR(VLOOKUP(E135,[1]TD!$I$5:$J$42,2,0)),"",VLOOKUP(E135,[1]TD!$I$5:$J$42,2,0))</f>
        <v>Datasheet S-Series (*1)</v>
      </c>
      <c r="G135" s="35">
        <v>6</v>
      </c>
      <c r="H135" s="37" t="s">
        <v>289</v>
      </c>
      <c r="I135" s="18" t="s">
        <v>19</v>
      </c>
      <c r="J135" s="19"/>
      <c r="K135" s="20"/>
      <c r="L135" s="38"/>
      <c r="M135" s="39"/>
    </row>
    <row r="136" spans="1:13" ht="33.75" customHeight="1">
      <c r="A136" s="35">
        <v>130</v>
      </c>
      <c r="B136" s="14" t="str">
        <f t="shared" ref="B136:B199" si="4">LEFT(C136,SEARCH(" ",C136,1))</f>
        <v xml:space="preserve">3.2.1.1.65.2.    </v>
      </c>
      <c r="C136" s="40" t="s">
        <v>290</v>
      </c>
      <c r="D136" s="15" t="str">
        <f t="shared" si="3"/>
        <v>Implementar RFC 2598 ou RFC 3246 - An Expedited Forwarding PHB (Per-Hop Behavior);</v>
      </c>
      <c r="E136" s="36" t="s">
        <v>89</v>
      </c>
      <c r="F136" s="16" t="str">
        <f>IF(ISERROR(VLOOKUP(E136,[1]TD!$I$5:$J$42,2,0)),"",VLOOKUP(E136,[1]TD!$I$5:$J$42,2,0))</f>
        <v>Datasheet S-Series (*1)</v>
      </c>
      <c r="G136" s="35">
        <v>6</v>
      </c>
      <c r="H136" s="37" t="s">
        <v>291</v>
      </c>
      <c r="I136" s="18" t="s">
        <v>14</v>
      </c>
      <c r="J136" s="19" t="s">
        <v>285</v>
      </c>
      <c r="K136" s="20"/>
      <c r="L136" s="38"/>
      <c r="M136" s="39"/>
    </row>
    <row r="137" spans="1:13" ht="33.75" hidden="1" customHeight="1">
      <c r="A137" s="35">
        <v>131</v>
      </c>
      <c r="B137" s="14" t="str">
        <f t="shared" si="4"/>
        <v xml:space="preserve">3.2.1.1.65.3.    </v>
      </c>
      <c r="C137" s="40" t="s">
        <v>292</v>
      </c>
      <c r="D137" s="15" t="str">
        <f t="shared" ref="D137:D200" si="5">RIGHT(C137,LEN(C137)-SEARCH(" ",C137,1))</f>
        <v>Implementar RFC 2597 - DiffServ Assured Forwarding (AF);</v>
      </c>
      <c r="E137" s="36" t="s">
        <v>89</v>
      </c>
      <c r="F137" s="16" t="str">
        <f>IF(ISERROR(VLOOKUP(E137,[1]TD!$I$5:$J$42,2,0)),"",VLOOKUP(E137,[1]TD!$I$5:$J$42,2,0))</f>
        <v>Datasheet S-Series (*1)</v>
      </c>
      <c r="G137" s="35">
        <v>6</v>
      </c>
      <c r="H137" s="37" t="s">
        <v>293</v>
      </c>
      <c r="I137" s="18" t="s">
        <v>19</v>
      </c>
      <c r="J137" s="19" t="s">
        <v>207</v>
      </c>
      <c r="K137" s="20"/>
      <c r="L137" s="38"/>
      <c r="M137" s="39"/>
    </row>
    <row r="138" spans="1:13" ht="51" customHeight="1">
      <c r="A138" s="35">
        <v>132</v>
      </c>
      <c r="B138" s="14" t="str">
        <f t="shared" si="4"/>
        <v xml:space="preserve">3.2.1.1.65.4.    </v>
      </c>
      <c r="C138" s="40" t="s">
        <v>294</v>
      </c>
      <c r="D138" s="15" t="str">
        <f t="shared" si="5"/>
        <v>Suportar RFC 2309 - Queue Management and Congestion Avoidance;</v>
      </c>
      <c r="E138" s="36" t="s">
        <v>112</v>
      </c>
      <c r="F138" s="16" t="str">
        <f>IF(ISERROR(VLOOKUP(E138,[1]TD!$I$5:$J$42,2,0)),"",VLOOKUP(E138,[1]TD!$I$5:$J$42,2,0))</f>
        <v>S-Series Config Guide (*3)</v>
      </c>
      <c r="G138" s="35">
        <v>92</v>
      </c>
      <c r="H138" s="37" t="s">
        <v>295</v>
      </c>
      <c r="I138" s="18" t="s">
        <v>14</v>
      </c>
      <c r="J138" s="19" t="s">
        <v>296</v>
      </c>
      <c r="K138" s="20"/>
      <c r="L138" s="38"/>
      <c r="M138" s="39"/>
    </row>
    <row r="139" spans="1:13" ht="67.5" customHeight="1">
      <c r="A139" s="35">
        <v>133</v>
      </c>
      <c r="B139" s="14" t="str">
        <f t="shared" si="4"/>
        <v xml:space="preserve">3.2.1.1.66.     </v>
      </c>
      <c r="C139" s="40" t="s">
        <v>297</v>
      </c>
      <c r="D139" s="15" t="str">
        <f t="shared" si="5"/>
        <v>Implementar pelo menos 4 (quatro) filas de QoS (em hardware) por porta GbE e 10GbE.</v>
      </c>
      <c r="E139" s="36" t="s">
        <v>89</v>
      </c>
      <c r="F139" s="16" t="str">
        <f>IF(ISERROR(VLOOKUP(E139,[1]TD!$I$5:$J$42,2,0)),"",VLOOKUP(E139,[1]TD!$I$5:$J$42,2,0))</f>
        <v>Datasheet S-Series (*1)</v>
      </c>
      <c r="G139" s="35">
        <v>6</v>
      </c>
      <c r="H139" s="37" t="s">
        <v>284</v>
      </c>
      <c r="I139" s="18" t="s">
        <v>14</v>
      </c>
      <c r="J139" s="19" t="s">
        <v>285</v>
      </c>
      <c r="K139" s="20"/>
      <c r="L139" s="38"/>
      <c r="M139" s="39"/>
    </row>
    <row r="140" spans="1:13" ht="101.25" customHeight="1">
      <c r="A140" s="24">
        <v>134</v>
      </c>
      <c r="B140" s="14" t="str">
        <f t="shared" si="4"/>
        <v xml:space="preserve">3.2.1.1.67.     </v>
      </c>
      <c r="C140" s="44" t="s">
        <v>298</v>
      </c>
      <c r="D140" s="15" t="str">
        <f t="shared" si="5"/>
        <v>Deverá implementar limitação de tráfego de entrada e saída permitindo variar a taxa de limitação por valor absoluto em intervalos de 128Kbps ou valor menor</v>
      </c>
      <c r="E140" s="33" t="s">
        <v>299</v>
      </c>
      <c r="F140" s="16" t="str">
        <f>IF(ISERROR(VLOOKUP(E140,[1]TD!$I$5:$J$42,2,0)),"",VLOOKUP(E140,[1]TD!$I$5:$J$42,2,0))</f>
        <v>S-Series CLI (*4)</v>
      </c>
      <c r="G140" s="24">
        <v>754</v>
      </c>
      <c r="H140" s="17" t="s">
        <v>300</v>
      </c>
      <c r="I140" s="18" t="s">
        <v>14</v>
      </c>
      <c r="J140" s="19" t="s">
        <v>301</v>
      </c>
      <c r="K140" s="20"/>
      <c r="L140" s="25"/>
      <c r="M140" s="22"/>
    </row>
    <row r="141" spans="1:13" ht="67.5" customHeight="1">
      <c r="A141" s="35">
        <v>135</v>
      </c>
      <c r="B141" s="14" t="str">
        <f t="shared" si="4"/>
        <v xml:space="preserve">3.2.1.1.68.     </v>
      </c>
      <c r="C141" s="40" t="s">
        <v>302</v>
      </c>
      <c r="D141" s="15" t="str">
        <f t="shared" si="5"/>
        <v>Implementar Policy Based Routing .</v>
      </c>
      <c r="E141" s="41" t="s">
        <v>89</v>
      </c>
      <c r="F141" s="16" t="str">
        <f>IF(ISERROR(VLOOKUP(E141,[1]TD!$I$5:$J$42,2,0)),"",VLOOKUP(E141,[1]TD!$I$5:$J$42,2,0))</f>
        <v>Datasheet S-Series (*1)</v>
      </c>
      <c r="G141" s="35">
        <v>7</v>
      </c>
      <c r="H141" s="37" t="s">
        <v>303</v>
      </c>
      <c r="I141" s="18" t="s">
        <v>14</v>
      </c>
      <c r="J141" s="19" t="s">
        <v>285</v>
      </c>
      <c r="K141" s="20"/>
      <c r="L141" s="38"/>
      <c r="M141" s="39"/>
    </row>
    <row r="142" spans="1:13" ht="45" hidden="1" customHeight="1">
      <c r="A142" s="35">
        <v>136</v>
      </c>
      <c r="B142" s="14" t="str">
        <f t="shared" si="4"/>
        <v xml:space="preserve">3.2.1.1.69.     </v>
      </c>
      <c r="C142" s="40" t="s">
        <v>304</v>
      </c>
      <c r="D142" s="15" t="str">
        <f t="shared" si="5"/>
        <v>Suportar RFC 2697 - A Single Rate Three Color Marker.</v>
      </c>
      <c r="E142" s="41" t="s">
        <v>89</v>
      </c>
      <c r="F142" s="16" t="str">
        <f>IF(ISERROR(VLOOKUP(E142,[1]TD!$I$5:$J$42,2,0)),"",VLOOKUP(E142,[1]TD!$I$5:$J$42,2,0))</f>
        <v>Datasheet S-Series (*1)</v>
      </c>
      <c r="G142" s="35">
        <v>6</v>
      </c>
      <c r="H142" s="37" t="s">
        <v>305</v>
      </c>
      <c r="I142" s="18" t="s">
        <v>19</v>
      </c>
      <c r="J142" s="19"/>
      <c r="K142" s="20"/>
      <c r="L142" s="38"/>
      <c r="M142" s="39"/>
    </row>
    <row r="143" spans="1:13" ht="45" customHeight="1">
      <c r="A143" s="35">
        <v>137</v>
      </c>
      <c r="B143" s="14" t="str">
        <f t="shared" si="4"/>
        <v xml:space="preserve">3.2.1.1.70.     </v>
      </c>
      <c r="C143" s="40" t="s">
        <v>306</v>
      </c>
      <c r="D143" s="15" t="str">
        <f t="shared" si="5"/>
        <v>Suportar RFC 2698 - A Two Rate Three Color Marker.</v>
      </c>
      <c r="E143" s="41" t="s">
        <v>89</v>
      </c>
      <c r="F143" s="16" t="str">
        <f>IF(ISERROR(VLOOKUP(E143,[1]TD!$I$5:$J$42,2,0)),"",VLOOKUP(E143,[1]TD!$I$5:$J$42,2,0))</f>
        <v>Datasheet S-Series (*1)</v>
      </c>
      <c r="G143" s="35">
        <v>6</v>
      </c>
      <c r="H143" s="37" t="s">
        <v>307</v>
      </c>
      <c r="I143" s="18" t="s">
        <v>14</v>
      </c>
      <c r="J143" s="19" t="s">
        <v>285</v>
      </c>
      <c r="K143" s="20"/>
      <c r="L143" s="38"/>
      <c r="M143" s="39"/>
    </row>
    <row r="144" spans="1:13" ht="45" customHeight="1">
      <c r="A144" s="35">
        <v>138</v>
      </c>
      <c r="B144" s="14" t="str">
        <f t="shared" si="4"/>
        <v xml:space="preserve">3.2.1.1.71.     </v>
      </c>
      <c r="C144" s="40" t="s">
        <v>308</v>
      </c>
      <c r="D144" s="15" t="str">
        <f t="shared" si="5"/>
        <v>Implementar os seguintes algoritmos de fila: Strict Priority e Round Robin com distribuição de pesos WRR (Weighted Round Robin) ou WFQ (Weighted Fair Queuing).</v>
      </c>
      <c r="E144" s="41" t="s">
        <v>89</v>
      </c>
      <c r="F144" s="16" t="str">
        <f>IF(ISERROR(VLOOKUP(E144,[1]TD!$I$5:$J$42,2,0)),"",VLOOKUP(E144,[1]TD!$I$5:$J$42,2,0))</f>
        <v>Datasheet S-Series (*1)</v>
      </c>
      <c r="G144" s="35">
        <v>6</v>
      </c>
      <c r="H144" s="37" t="s">
        <v>309</v>
      </c>
      <c r="I144" s="18" t="s">
        <v>14</v>
      </c>
      <c r="J144" s="19" t="s">
        <v>285</v>
      </c>
      <c r="K144" s="20"/>
      <c r="L144" s="38"/>
      <c r="M144" s="39"/>
    </row>
    <row r="145" spans="1:13" ht="67.5" hidden="1" customHeight="1">
      <c r="A145" s="35">
        <v>139</v>
      </c>
      <c r="B145" s="14" t="str">
        <f t="shared" si="4"/>
        <v xml:space="preserve">3.2.1.1.72.     </v>
      </c>
      <c r="C145" s="40" t="s">
        <v>310</v>
      </c>
      <c r="D145" s="15" t="str">
        <f t="shared" si="5"/>
        <v>Implementar funcionalidades de controle e limitação de tráfego por classe de serviço.</v>
      </c>
      <c r="E145" s="41" t="s">
        <v>112</v>
      </c>
      <c r="F145" s="16" t="str">
        <f>IF(ISERROR(VLOOKUP(E145,[1]TD!$I$5:$J$42,2,0)),"",VLOOKUP(E145,[1]TD!$I$5:$J$42,2,0))</f>
        <v>S-Series Config Guide (*3)</v>
      </c>
      <c r="G145" s="35">
        <v>897</v>
      </c>
      <c r="H145" s="37" t="s">
        <v>311</v>
      </c>
      <c r="I145" s="18" t="s">
        <v>19</v>
      </c>
      <c r="J145" s="19"/>
      <c r="K145" s="20"/>
      <c r="L145" s="38"/>
      <c r="M145" s="39"/>
    </row>
    <row r="146" spans="1:13" ht="67.5" customHeight="1">
      <c r="A146" s="35">
        <v>140</v>
      </c>
      <c r="B146" s="14" t="str">
        <f t="shared" si="4"/>
        <v xml:space="preserve">3.2.1.1.73.     </v>
      </c>
      <c r="C146" s="40" t="s">
        <v>312</v>
      </c>
      <c r="D146" s="15" t="str">
        <f t="shared" si="5"/>
        <v>Implementar classificação e marcação de pacotes baseada em endereço de origem e endereço de destino.</v>
      </c>
      <c r="E146" s="41" t="s">
        <v>89</v>
      </c>
      <c r="F146" s="16" t="str">
        <f>IF(ISERROR(VLOOKUP(E146,[1]TD!$I$5:$J$42,2,0)),"",VLOOKUP(E146,[1]TD!$I$5:$J$42,2,0))</f>
        <v>Datasheet S-Series (*1)</v>
      </c>
      <c r="G146" s="35">
        <v>6</v>
      </c>
      <c r="H146" s="37" t="s">
        <v>284</v>
      </c>
      <c r="I146" s="18" t="s">
        <v>14</v>
      </c>
      <c r="J146" s="19" t="s">
        <v>285</v>
      </c>
      <c r="K146" s="20"/>
      <c r="L146" s="38"/>
      <c r="M146" s="39"/>
    </row>
    <row r="147" spans="1:13" ht="67.5" customHeight="1">
      <c r="A147" s="35">
        <v>141</v>
      </c>
      <c r="B147" s="14" t="str">
        <f t="shared" si="4"/>
        <v xml:space="preserve">3.2.1.1.74.     </v>
      </c>
      <c r="C147" s="40" t="s">
        <v>313</v>
      </c>
      <c r="D147" s="15" t="str">
        <f t="shared" si="5"/>
        <v>Implementar classificação e marcação de pacotes baseada em porta de origem e porta de destino.</v>
      </c>
      <c r="E147" s="41" t="s">
        <v>89</v>
      </c>
      <c r="F147" s="16" t="str">
        <f>IF(ISERROR(VLOOKUP(E147,[1]TD!$I$5:$J$42,2,0)),"",VLOOKUP(E147,[1]TD!$I$5:$J$42,2,0))</f>
        <v>Datasheet S-Series (*1)</v>
      </c>
      <c r="G147" s="35">
        <v>6</v>
      </c>
      <c r="H147" s="37" t="s">
        <v>284</v>
      </c>
      <c r="I147" s="18" t="s">
        <v>14</v>
      </c>
      <c r="J147" s="19" t="s">
        <v>285</v>
      </c>
      <c r="K147" s="20"/>
      <c r="L147" s="38"/>
      <c r="M147" s="39"/>
    </row>
    <row r="148" spans="1:13" ht="67.5" customHeight="1">
      <c r="A148" s="35">
        <v>142</v>
      </c>
      <c r="B148" s="14" t="str">
        <f t="shared" si="4"/>
        <v xml:space="preserve">3.2.1.1.75.     </v>
      </c>
      <c r="C148" s="40" t="s">
        <v>314</v>
      </c>
      <c r="D148" s="15" t="str">
        <f t="shared" si="5"/>
        <v>Implementar classificação e marcação de pacotes baseada em marcação DSCP.</v>
      </c>
      <c r="E148" s="41" t="s">
        <v>89</v>
      </c>
      <c r="F148" s="16" t="str">
        <f>IF(ISERROR(VLOOKUP(E148,[1]TD!$I$5:$J$42,2,0)),"",VLOOKUP(E148,[1]TD!$I$5:$J$42,2,0))</f>
        <v>Datasheet S-Series (*1)</v>
      </c>
      <c r="G148" s="35">
        <v>6</v>
      </c>
      <c r="H148" s="37" t="s">
        <v>284</v>
      </c>
      <c r="I148" s="18" t="s">
        <v>14</v>
      </c>
      <c r="J148" s="19" t="s">
        <v>285</v>
      </c>
      <c r="K148" s="20"/>
      <c r="L148" s="38"/>
      <c r="M148" s="39"/>
    </row>
    <row r="149" spans="1:13" ht="67.5" hidden="1" customHeight="1">
      <c r="A149" s="35">
        <v>143</v>
      </c>
      <c r="B149" s="14" t="str">
        <f t="shared" si="4"/>
        <v xml:space="preserve">3.2.1.1.76.     </v>
      </c>
      <c r="C149" s="40" t="s">
        <v>315</v>
      </c>
      <c r="D149" s="15" t="str">
        <f t="shared" si="5"/>
        <v>Implementar classificação e marcação de pacotes baseada em CoS (“Class of Service” – nível 2).</v>
      </c>
      <c r="E149" s="41" t="s">
        <v>112</v>
      </c>
      <c r="F149" s="16" t="str">
        <f>IF(ISERROR(VLOOKUP(E149,[1]TD!$I$5:$J$42,2,0)),"",VLOOKUP(E149,[1]TD!$I$5:$J$42,2,0))</f>
        <v>S-Series Config Guide (*3)</v>
      </c>
      <c r="G149" s="35">
        <v>897</v>
      </c>
      <c r="H149" s="37" t="s">
        <v>311</v>
      </c>
      <c r="I149" s="18" t="s">
        <v>19</v>
      </c>
      <c r="J149" s="19"/>
      <c r="K149" s="20"/>
      <c r="L149" s="38"/>
      <c r="M149" s="39"/>
    </row>
    <row r="150" spans="1:13" ht="78.75" hidden="1" customHeight="1">
      <c r="A150" s="35">
        <v>144</v>
      </c>
      <c r="B150" s="14" t="str">
        <f t="shared" si="4"/>
        <v xml:space="preserve">3.2.1.1.77.     </v>
      </c>
      <c r="C150" s="40" t="s">
        <v>316</v>
      </c>
      <c r="D150" s="15" t="str">
        <f t="shared" si="5"/>
        <v>Implementar funcionalidades que permitam o mapeamento do tráfego via lista de controle.</v>
      </c>
      <c r="E150" s="41" t="s">
        <v>112</v>
      </c>
      <c r="F150" s="16" t="str">
        <f>IF(ISERROR(VLOOKUP(E150,[1]TD!$I$5:$J$42,2,0)),"",VLOOKUP(E150,[1]TD!$I$5:$J$42,2,0))</f>
        <v>S-Series Config Guide (*3)</v>
      </c>
      <c r="G150" s="35">
        <v>863</v>
      </c>
      <c r="H150" s="37" t="s">
        <v>317</v>
      </c>
      <c r="I150" s="18" t="s">
        <v>19</v>
      </c>
      <c r="J150" s="19"/>
      <c r="K150" s="20"/>
      <c r="L150" s="38"/>
      <c r="M150" s="39"/>
    </row>
    <row r="151" spans="1:13" ht="67.5" customHeight="1">
      <c r="A151" s="35">
        <v>145</v>
      </c>
      <c r="B151" s="14" t="str">
        <f t="shared" si="4"/>
        <v xml:space="preserve">3.2.1.1.78.     </v>
      </c>
      <c r="C151" s="40" t="s">
        <v>318</v>
      </c>
      <c r="D151" s="15" t="str">
        <f t="shared" si="5"/>
        <v>Implementar aplicação de políticas de QoS em todas as portas físicas do equipamento.</v>
      </c>
      <c r="E151" s="41" t="s">
        <v>89</v>
      </c>
      <c r="F151" s="16" t="str">
        <f>IF(ISERROR(VLOOKUP(E151,[1]TD!$I$5:$J$42,2,0)),"",VLOOKUP(E151,[1]TD!$I$5:$J$42,2,0))</f>
        <v>Datasheet S-Series (*1)</v>
      </c>
      <c r="G151" s="35">
        <v>6</v>
      </c>
      <c r="H151" s="37" t="s">
        <v>284</v>
      </c>
      <c r="I151" s="18" t="s">
        <v>14</v>
      </c>
      <c r="J151" s="19" t="s">
        <v>285</v>
      </c>
      <c r="K151" s="20"/>
      <c r="L151" s="38"/>
      <c r="M151" s="39"/>
    </row>
    <row r="152" spans="1:13" ht="63.75" customHeight="1">
      <c r="A152" s="35">
        <v>146</v>
      </c>
      <c r="B152" s="14" t="str">
        <f t="shared" si="4"/>
        <v xml:space="preserve">3.2.1.1.79.     </v>
      </c>
      <c r="C152" s="40" t="s">
        <v>319</v>
      </c>
      <c r="D152" s="15" t="str">
        <f t="shared" si="5"/>
        <v>Implementar filas de prioridade para o tráfego unicast e multicast na capacidade de comutação exigida .</v>
      </c>
      <c r="E152" s="41" t="s">
        <v>112</v>
      </c>
      <c r="F152" s="16" t="str">
        <f>IF(ISERROR(VLOOKUP(E152,[1]TD!$I$5:$J$42,2,0)),"",VLOOKUP(E152,[1]TD!$I$5:$J$42,2,0))</f>
        <v>S-Series Config Guide (*3)</v>
      </c>
      <c r="G152" s="35">
        <v>909</v>
      </c>
      <c r="H152" s="37" t="s">
        <v>320</v>
      </c>
      <c r="I152" s="18" t="s">
        <v>14</v>
      </c>
      <c r="J152" s="19" t="s">
        <v>321</v>
      </c>
      <c r="K152" s="20"/>
      <c r="L152" s="38"/>
      <c r="M152" s="39"/>
    </row>
    <row r="153" spans="1:13" ht="45" hidden="1" customHeight="1">
      <c r="A153" s="24">
        <v>147</v>
      </c>
      <c r="B153" s="14" t="str">
        <f t="shared" si="4"/>
        <v xml:space="preserve">3.2.1.1.80.     </v>
      </c>
      <c r="C153" s="44" t="s">
        <v>322</v>
      </c>
      <c r="D153" s="15" t="str">
        <f t="shared" si="5"/>
        <v>A aplicação de features de QoS, Rate Shaping e Rate Limiting não deve causar impacto no desempenho do sistema.</v>
      </c>
      <c r="E153" s="41" t="s">
        <v>89</v>
      </c>
      <c r="F153" s="16" t="str">
        <f>IF(ISERROR(VLOOKUP(E153,[1]TD!$I$5:$J$42,2,0)),"",VLOOKUP(E153,[1]TD!$I$5:$J$42,2,0))</f>
        <v>Datasheet S-Series (*1)</v>
      </c>
      <c r="G153" s="24">
        <v>3</v>
      </c>
      <c r="H153" s="17" t="s">
        <v>323</v>
      </c>
      <c r="I153" s="18" t="s">
        <v>19</v>
      </c>
      <c r="J153" s="19"/>
      <c r="K153" s="20"/>
      <c r="L153" s="25"/>
      <c r="M153" s="22"/>
    </row>
    <row r="154" spans="1:13" ht="51" customHeight="1">
      <c r="A154" s="45">
        <v>148</v>
      </c>
      <c r="B154" s="14" t="str">
        <f t="shared" si="4"/>
        <v xml:space="preserve">3.2.1.1.81.     </v>
      </c>
      <c r="C154" s="40" t="s">
        <v>324</v>
      </c>
      <c r="D154" s="15" t="str">
        <f t="shared" si="5"/>
        <v>Implementar controle de acesso por porta segundo o padrão IEEE 802.1x, com configuração dinâmica da VLAN do usuário autenticado.</v>
      </c>
      <c r="E154" s="41" t="s">
        <v>89</v>
      </c>
      <c r="F154" s="16" t="str">
        <f>IF(ISERROR(VLOOKUP(E154,[1]TD!$I$5:$J$42,2,0)),"",VLOOKUP(E154,[1]TD!$I$5:$J$42,2,0))</f>
        <v>Datasheet S-Series (*1)</v>
      </c>
      <c r="G154" s="45" t="s">
        <v>325</v>
      </c>
      <c r="H154" s="37" t="s">
        <v>326</v>
      </c>
      <c r="I154" s="18" t="s">
        <v>14</v>
      </c>
      <c r="J154" s="19" t="s">
        <v>327</v>
      </c>
      <c r="K154" s="20"/>
      <c r="L154" s="46"/>
      <c r="M154" s="39"/>
    </row>
    <row r="155" spans="1:13" ht="78.75" hidden="1" customHeight="1">
      <c r="A155" s="35">
        <v>149</v>
      </c>
      <c r="B155" s="14" t="str">
        <f t="shared" si="4"/>
        <v xml:space="preserve">3.2.1.1.82.     </v>
      </c>
      <c r="C155" s="40" t="s">
        <v>328</v>
      </c>
      <c r="D155" s="15" t="str">
        <f t="shared" si="5"/>
        <v>Limitação de endereços MAC por porta. Os endereços MAC podem ser aprendidos automaticamente ou configurados manualmente.</v>
      </c>
      <c r="E155" s="41" t="s">
        <v>112</v>
      </c>
      <c r="F155" s="16" t="str">
        <f>IF(ISERROR(VLOOKUP(E155,[1]TD!$I$5:$J$42,2,0)),"",VLOOKUP(E155,[1]TD!$I$5:$J$42,2,0))</f>
        <v>S-Series Config Guide (*3)</v>
      </c>
      <c r="G155" s="35">
        <v>839</v>
      </c>
      <c r="H155" s="37" t="s">
        <v>175</v>
      </c>
      <c r="I155" s="18" t="s">
        <v>19</v>
      </c>
      <c r="J155" s="19"/>
      <c r="K155" s="20"/>
      <c r="L155" s="38"/>
      <c r="M155" s="39"/>
    </row>
    <row r="156" spans="1:13" ht="76.5" customHeight="1">
      <c r="A156" s="35">
        <v>150</v>
      </c>
      <c r="B156" s="14" t="str">
        <f t="shared" si="4"/>
        <v xml:space="preserve">3.2.1.1.83.     </v>
      </c>
      <c r="C156" s="40" t="s">
        <v>329</v>
      </c>
      <c r="D156" s="15" t="str">
        <f t="shared" si="5"/>
        <v>Limitação de endereços MAC por VLAN. Os endereços MAC podem ser aprendidos automaticamente ou configurados manualmente.</v>
      </c>
      <c r="E156" s="41" t="s">
        <v>112</v>
      </c>
      <c r="F156" s="16" t="str">
        <f>IF(ISERROR(VLOOKUP(E156,[1]TD!$I$5:$J$42,2,0)),"",VLOOKUP(E156,[1]TD!$I$5:$J$42,2,0))</f>
        <v>S-Series Config Guide (*3)</v>
      </c>
      <c r="G156" s="35">
        <v>167</v>
      </c>
      <c r="H156" s="37" t="s">
        <v>330</v>
      </c>
      <c r="I156" s="18" t="s">
        <v>14</v>
      </c>
      <c r="J156" s="19" t="s">
        <v>331</v>
      </c>
      <c r="K156" s="20"/>
      <c r="L156" s="38"/>
      <c r="M156" s="39"/>
    </row>
    <row r="157" spans="1:13" ht="45" hidden="1" customHeight="1">
      <c r="A157" s="35">
        <v>151</v>
      </c>
      <c r="B157" s="14" t="str">
        <f t="shared" si="4"/>
        <v xml:space="preserve">3.2.1.1.84.     </v>
      </c>
      <c r="C157" s="40" t="s">
        <v>332</v>
      </c>
      <c r="D157" s="15" t="str">
        <f t="shared" si="5"/>
        <v>Implementar listas de controle de acesso layer 2.</v>
      </c>
      <c r="E157" s="41" t="s">
        <v>89</v>
      </c>
      <c r="F157" s="16" t="str">
        <f>IF(ISERROR(VLOOKUP(E157,[1]TD!$I$5:$J$42,2,0)),"",VLOOKUP(E157,[1]TD!$I$5:$J$42,2,0))</f>
        <v>Datasheet S-Series (*1)</v>
      </c>
      <c r="G157" s="35">
        <v>5</v>
      </c>
      <c r="H157" s="37" t="s">
        <v>333</v>
      </c>
      <c r="I157" s="18" t="s">
        <v>19</v>
      </c>
      <c r="J157" s="19"/>
      <c r="K157" s="20"/>
      <c r="L157" s="38"/>
      <c r="M157" s="39"/>
    </row>
    <row r="158" spans="1:13" ht="146.25" hidden="1" customHeight="1">
      <c r="A158" s="35">
        <v>152</v>
      </c>
      <c r="B158" s="14" t="str">
        <f t="shared" si="4"/>
        <v xml:space="preserve">3.2.1.1.85.     </v>
      </c>
      <c r="C158" s="40" t="s">
        <v>334</v>
      </c>
      <c r="D158" s="15" t="str">
        <f t="shared" si="5"/>
        <v>Listas de controle de acesso (ACLs), ou funcionalidade similar, baseadas em endereços MAC de origem e destino, endereços IP de origem e destino, portas TCP e UDP.</v>
      </c>
      <c r="E158" s="41" t="s">
        <v>299</v>
      </c>
      <c r="F158" s="16" t="str">
        <f>IF(ISERROR(VLOOKUP(E158,[1]TD!$I$5:$J$42,2,0)),"",VLOOKUP(E158,[1]TD!$I$5:$J$42,2,0))</f>
        <v>S-Series CLI (*4)</v>
      </c>
      <c r="G158" s="35">
        <v>704</v>
      </c>
      <c r="H158" s="37" t="s">
        <v>335</v>
      </c>
      <c r="I158" s="18" t="s">
        <v>19</v>
      </c>
      <c r="J158" s="19"/>
      <c r="K158" s="20"/>
      <c r="L158" s="38"/>
      <c r="M158" s="39"/>
    </row>
    <row r="159" spans="1:13" ht="67.5" hidden="1" customHeight="1">
      <c r="A159" s="35">
        <v>153</v>
      </c>
      <c r="B159" s="14" t="str">
        <f t="shared" si="4"/>
        <v xml:space="preserve">3.2.1.1.86.     </v>
      </c>
      <c r="C159" s="40" t="s">
        <v>336</v>
      </c>
      <c r="D159" s="15" t="str">
        <f t="shared" si="5"/>
        <v>Implementar listas de acesso para o tráfego entrante e sainte.</v>
      </c>
      <c r="E159" s="41" t="s">
        <v>112</v>
      </c>
      <c r="F159" s="16" t="str">
        <f>IF(ISERROR(VLOOKUP(E159,[1]TD!$I$5:$J$42,2,0)),"",VLOOKUP(E159,[1]TD!$I$5:$J$42,2,0))</f>
        <v>S-Series Config Guide (*3)</v>
      </c>
      <c r="G159" s="35">
        <v>869</v>
      </c>
      <c r="H159" s="37" t="s">
        <v>337</v>
      </c>
      <c r="I159" s="18" t="s">
        <v>19</v>
      </c>
      <c r="J159" s="19"/>
      <c r="K159" s="20"/>
      <c r="L159" s="38"/>
      <c r="M159" s="39"/>
    </row>
    <row r="160" spans="1:13" ht="76.5" customHeight="1">
      <c r="A160" s="35">
        <v>154</v>
      </c>
      <c r="B160" s="14" t="str">
        <f t="shared" si="4"/>
        <v xml:space="preserve">3.2.1.1.87.     </v>
      </c>
      <c r="C160" s="40" t="s">
        <v>338</v>
      </c>
      <c r="D160" s="15" t="str">
        <f t="shared" si="5"/>
        <v>Permitir a criação de listas de acesso baseadas em endereços IP para limitar o acesso ao elemento de rede via Telnet ou SSH, possibilitando a definição dos endereços IP de origem das respectivas sessões.</v>
      </c>
      <c r="E160" s="41" t="s">
        <v>112</v>
      </c>
      <c r="F160" s="16" t="str">
        <f>IF(ISERROR(VLOOKUP(E160,[1]TD!$I$5:$J$42,2,0)),"",VLOOKUP(E160,[1]TD!$I$5:$J$42,2,0))</f>
        <v>S-Series Config Guide (*3)</v>
      </c>
      <c r="G160" s="35">
        <v>392</v>
      </c>
      <c r="H160" s="37" t="s">
        <v>339</v>
      </c>
      <c r="I160" s="18" t="s">
        <v>14</v>
      </c>
      <c r="J160" s="19" t="s">
        <v>340</v>
      </c>
      <c r="K160" s="20"/>
      <c r="L160" s="38"/>
      <c r="M160" s="39"/>
    </row>
    <row r="161" spans="1:13" ht="45" hidden="1" customHeight="1">
      <c r="A161" s="35">
        <v>155</v>
      </c>
      <c r="B161" s="14" t="str">
        <f t="shared" si="4"/>
        <v xml:space="preserve">3.2.1.1.88.     </v>
      </c>
      <c r="C161" s="40" t="s">
        <v>341</v>
      </c>
      <c r="D161" s="15" t="str">
        <f t="shared" si="5"/>
        <v>Implementar contadores para as listas de acesso.</v>
      </c>
      <c r="E161" s="41" t="s">
        <v>299</v>
      </c>
      <c r="F161" s="16" t="str">
        <f>IF(ISERROR(VLOOKUP(E161,[1]TD!$I$5:$J$42,2,0)),"",VLOOKUP(E161,[1]TD!$I$5:$J$42,2,0))</f>
        <v>S-Series CLI (*4)</v>
      </c>
      <c r="G161" s="35">
        <v>1579</v>
      </c>
      <c r="H161" s="37" t="s">
        <v>342</v>
      </c>
      <c r="I161" s="18" t="s">
        <v>19</v>
      </c>
      <c r="J161" s="19"/>
      <c r="K161" s="20"/>
      <c r="L161" s="38"/>
      <c r="M161" s="39"/>
    </row>
    <row r="162" spans="1:13" ht="56.25" hidden="1" customHeight="1">
      <c r="A162" s="35">
        <v>156</v>
      </c>
      <c r="B162" s="14" t="str">
        <f t="shared" si="4"/>
        <v xml:space="preserve">3.2.1.1.89.     </v>
      </c>
      <c r="C162" s="40" t="s">
        <v>343</v>
      </c>
      <c r="D162" s="15" t="str">
        <f t="shared" si="5"/>
        <v>Implementar definição de grupos de usuários (perfis), no mínimo com dois diferentes níveis de acesso, um apenas de leitura e outro sem restrição a alterações.</v>
      </c>
      <c r="E162" s="41" t="s">
        <v>112</v>
      </c>
      <c r="F162" s="16" t="str">
        <f>IF(ISERROR(VLOOKUP(E162,[1]TD!$I$5:$J$42,2,0)),"",VLOOKUP(E162,[1]TD!$I$5:$J$42,2,0))</f>
        <v>S-Series Config Guide (*3)</v>
      </c>
      <c r="G162" s="35">
        <v>133</v>
      </c>
      <c r="H162" s="37" t="s">
        <v>344</v>
      </c>
      <c r="I162" s="18" t="s">
        <v>19</v>
      </c>
      <c r="J162" s="19"/>
      <c r="K162" s="20"/>
      <c r="L162" s="38"/>
      <c r="M162" s="39"/>
    </row>
    <row r="163" spans="1:13" ht="56.25" hidden="1" customHeight="1">
      <c r="A163" s="35">
        <v>157</v>
      </c>
      <c r="B163" s="14" t="str">
        <f t="shared" si="4"/>
        <v xml:space="preserve">3.2.1.1.90.     </v>
      </c>
      <c r="C163" s="40" t="s">
        <v>345</v>
      </c>
      <c r="D163" s="15" t="str">
        <f t="shared" si="5"/>
        <v xml:space="preserve">Suportar RFC 1492 TACACS+. </v>
      </c>
      <c r="E163" s="41" t="s">
        <v>112</v>
      </c>
      <c r="F163" s="16" t="str">
        <f>IF(ISERROR(VLOOKUP(E163,[1]TD!$I$5:$J$42,2,0)),"",VLOOKUP(E163,[1]TD!$I$5:$J$42,2,0))</f>
        <v>S-Series Config Guide (*3)</v>
      </c>
      <c r="G163" s="35">
        <v>838</v>
      </c>
      <c r="H163" s="37" t="s">
        <v>346</v>
      </c>
      <c r="I163" s="18" t="s">
        <v>19</v>
      </c>
      <c r="J163" s="19"/>
      <c r="K163" s="20"/>
      <c r="L163" s="38"/>
      <c r="M163" s="39"/>
    </row>
    <row r="164" spans="1:13" ht="45" hidden="1" customHeight="1">
      <c r="A164" s="35">
        <v>158</v>
      </c>
      <c r="B164" s="14" t="str">
        <f t="shared" si="4"/>
        <v xml:space="preserve">3.2.1.1.91.     </v>
      </c>
      <c r="C164" s="40" t="s">
        <v>347</v>
      </c>
      <c r="D164" s="15" t="str">
        <f t="shared" si="5"/>
        <v>Suportar RFC 2865 RADIUS Authentication.</v>
      </c>
      <c r="E164" s="41" t="s">
        <v>112</v>
      </c>
      <c r="F164" s="16" t="str">
        <f>IF(ISERROR(VLOOKUP(E164,[1]TD!$I$5:$J$42,2,0)),"",VLOOKUP(E164,[1]TD!$I$5:$J$42,2,0))</f>
        <v>S-Series Config Guide (*3)</v>
      </c>
      <c r="G164" s="35">
        <v>12</v>
      </c>
      <c r="H164" s="37" t="s">
        <v>348</v>
      </c>
      <c r="I164" s="18" t="s">
        <v>19</v>
      </c>
      <c r="J164" s="19" t="s">
        <v>349</v>
      </c>
      <c r="K164" s="20"/>
      <c r="L164" s="38"/>
      <c r="M164" s="39"/>
    </row>
    <row r="165" spans="1:13" ht="45" hidden="1" customHeight="1">
      <c r="A165" s="35">
        <v>159</v>
      </c>
      <c r="B165" s="14" t="str">
        <f t="shared" si="4"/>
        <v xml:space="preserve">3.2.1.1.92.     </v>
      </c>
      <c r="C165" s="40" t="s">
        <v>350</v>
      </c>
      <c r="D165" s="15" t="str">
        <f t="shared" si="5"/>
        <v>Suportar RFC 2866 RADIUS Accounting.</v>
      </c>
      <c r="E165" s="41" t="s">
        <v>112</v>
      </c>
      <c r="F165" s="16" t="str">
        <f>IF(ISERROR(VLOOKUP(E165,[1]TD!$I$5:$J$42,2,0)),"",VLOOKUP(E165,[1]TD!$I$5:$J$42,2,0))</f>
        <v>S-Series Config Guide (*3)</v>
      </c>
      <c r="G165" s="35">
        <v>12</v>
      </c>
      <c r="H165" s="37" t="s">
        <v>351</v>
      </c>
      <c r="I165" s="18" t="s">
        <v>19</v>
      </c>
      <c r="J165" s="19" t="s">
        <v>349</v>
      </c>
      <c r="K165" s="20"/>
      <c r="L165" s="38"/>
      <c r="M165" s="39"/>
    </row>
    <row r="166" spans="1:13" ht="76.5" customHeight="1">
      <c r="A166" s="35">
        <v>160</v>
      </c>
      <c r="B166" s="14" t="str">
        <f t="shared" si="4"/>
        <v xml:space="preserve">3.2.1.1.93.     </v>
      </c>
      <c r="C166" s="40" t="s">
        <v>352</v>
      </c>
      <c r="D166" s="15" t="str">
        <f t="shared" si="5"/>
        <v>Implementar mecanismos de AAA (Authentication, Authorization e Accounting) com garantia de entrega.</v>
      </c>
      <c r="E166" s="41" t="s">
        <v>112</v>
      </c>
      <c r="F166" s="16" t="str">
        <f>IF(ISERROR(VLOOKUP(E166,[1]TD!$I$5:$J$42,2,0)),"",VLOOKUP(E166,[1]TD!$I$5:$J$42,2,0))</f>
        <v>S-Series Config Guide (*3)</v>
      </c>
      <c r="G166" s="35">
        <v>458</v>
      </c>
      <c r="H166" s="37" t="s">
        <v>353</v>
      </c>
      <c r="I166" s="18" t="s">
        <v>14</v>
      </c>
      <c r="J166" s="19" t="s">
        <v>354</v>
      </c>
      <c r="K166" s="20"/>
      <c r="L166" s="38"/>
      <c r="M166" s="39"/>
    </row>
    <row r="167" spans="1:13" ht="76.5" customHeight="1">
      <c r="A167" s="35">
        <v>161</v>
      </c>
      <c r="B167" s="14" t="str">
        <f t="shared" si="4"/>
        <v xml:space="preserve">3.2.1.1.94.     </v>
      </c>
      <c r="C167" s="40" t="s">
        <v>355</v>
      </c>
      <c r="D167" s="15" t="str">
        <f t="shared" si="5"/>
        <v>Suportar autenticação mútua (two-way party authentication ) entre o servidor e o cliente AAA.</v>
      </c>
      <c r="E167" s="41" t="s">
        <v>112</v>
      </c>
      <c r="F167" s="16" t="str">
        <f>IF(ISERROR(VLOOKUP(E167,[1]TD!$I$5:$J$42,2,0)),"",VLOOKUP(E167,[1]TD!$I$5:$J$42,2,0))</f>
        <v>S-Series Config Guide (*3)</v>
      </c>
      <c r="G167" s="35">
        <v>458</v>
      </c>
      <c r="H167" s="37" t="s">
        <v>353</v>
      </c>
      <c r="I167" s="18" t="s">
        <v>14</v>
      </c>
      <c r="J167" s="19" t="s">
        <v>354</v>
      </c>
      <c r="K167" s="20"/>
      <c r="L167" s="38"/>
      <c r="M167" s="39"/>
    </row>
    <row r="168" spans="1:13" ht="45" customHeight="1">
      <c r="A168" s="35">
        <v>162</v>
      </c>
      <c r="B168" s="14" t="str">
        <f t="shared" si="4"/>
        <v xml:space="preserve">3.2.1.1.95.     </v>
      </c>
      <c r="C168" s="40" t="s">
        <v>356</v>
      </c>
      <c r="D168" s="15" t="str">
        <f t="shared" si="5"/>
        <v>Implementar recursos contra ataques do tipo Denial of Service e suas variações.</v>
      </c>
      <c r="E168" s="41" t="s">
        <v>112</v>
      </c>
      <c r="F168" s="16" t="str">
        <f>IF(ISERROR(VLOOKUP(E168,[1]TD!$I$5:$J$42,2,0)),"",VLOOKUP(E168,[1]TD!$I$5:$J$42,2,0))</f>
        <v>S-Series Config Guide (*3)</v>
      </c>
      <c r="G168" s="35">
        <v>293</v>
      </c>
      <c r="H168" s="37" t="s">
        <v>357</v>
      </c>
      <c r="I168" s="18" t="s">
        <v>14</v>
      </c>
      <c r="J168" s="19" t="s">
        <v>358</v>
      </c>
      <c r="K168" s="20"/>
      <c r="L168" s="38"/>
      <c r="M168" s="39"/>
    </row>
    <row r="169" spans="1:13" ht="45" hidden="1" customHeight="1">
      <c r="A169" s="35">
        <v>163</v>
      </c>
      <c r="B169" s="14" t="str">
        <f t="shared" si="4"/>
        <v xml:space="preserve">3.2.1.1.96.     </v>
      </c>
      <c r="C169" s="40" t="s">
        <v>359</v>
      </c>
      <c r="D169" s="15" t="str">
        <f t="shared" si="5"/>
        <v>Suportar a configuração com um único endereço IP para gerência e administração, com agrupamento lógico de switches chassis ou da pilha.</v>
      </c>
      <c r="E169" s="41" t="s">
        <v>112</v>
      </c>
      <c r="F169" s="16" t="str">
        <f>IF(ISERROR(VLOOKUP(E169,[1]TD!$I$5:$J$42,2,0)),"",VLOOKUP(E169,[1]TD!$I$5:$J$42,2,0))</f>
        <v>S-Series Config Guide (*3)</v>
      </c>
      <c r="G169" s="35">
        <v>71</v>
      </c>
      <c r="H169" s="37" t="s">
        <v>360</v>
      </c>
      <c r="I169" s="18" t="s">
        <v>19</v>
      </c>
      <c r="J169" s="19"/>
      <c r="K169" s="20"/>
      <c r="L169" s="38"/>
      <c r="M169" s="39"/>
    </row>
    <row r="170" spans="1:13" ht="33.75" hidden="1" customHeight="1">
      <c r="A170" s="35">
        <v>164</v>
      </c>
      <c r="B170" s="14" t="str">
        <f t="shared" si="4"/>
        <v xml:space="preserve">3.2.1.1.97.     </v>
      </c>
      <c r="C170" s="40" t="s">
        <v>361</v>
      </c>
      <c r="D170" s="15" t="str">
        <f t="shared" si="5"/>
        <v>Implementar os seguintes protocolos e funcionalidades de gerenciamento:</v>
      </c>
      <c r="E170" s="41"/>
      <c r="F170" s="16" t="str">
        <f>IF(ISERROR(VLOOKUP(E170,[1]TD!$I$5:$J$42,2,0)),"",VLOOKUP(E170,[1]TD!$I$5:$J$42,2,0))</f>
        <v/>
      </c>
      <c r="G170" s="35"/>
      <c r="H170" s="37"/>
      <c r="I170" s="18" t="s">
        <v>19</v>
      </c>
      <c r="J170" s="19" t="s">
        <v>77</v>
      </c>
      <c r="K170" s="20"/>
      <c r="L170" s="38"/>
      <c r="M170" s="39"/>
    </row>
    <row r="171" spans="1:13" ht="45" hidden="1" customHeight="1">
      <c r="A171" s="35">
        <v>165</v>
      </c>
      <c r="B171" s="14" t="str">
        <f t="shared" si="4"/>
        <v xml:space="preserve">3.2.1.1.97.1.    </v>
      </c>
      <c r="C171" s="40" t="s">
        <v>362</v>
      </c>
      <c r="D171" s="15" t="str">
        <f t="shared" si="5"/>
        <v>Secure Shell (SSHv2);</v>
      </c>
      <c r="E171" s="41" t="s">
        <v>89</v>
      </c>
      <c r="F171" s="16" t="str">
        <f>IF(ISERROR(VLOOKUP(E171,[1]TD!$I$5:$J$42,2,0)),"",VLOOKUP(E171,[1]TD!$I$5:$J$42,2,0))</f>
        <v>Datasheet S-Series (*1)</v>
      </c>
      <c r="G171" s="35">
        <v>8</v>
      </c>
      <c r="H171" s="37" t="s">
        <v>363</v>
      </c>
      <c r="I171" s="18" t="s">
        <v>19</v>
      </c>
      <c r="J171" s="19"/>
      <c r="K171" s="20"/>
      <c r="L171" s="38"/>
      <c r="M171" s="39"/>
    </row>
    <row r="172" spans="1:13" ht="45" hidden="1" customHeight="1">
      <c r="A172" s="35">
        <v>166</v>
      </c>
      <c r="B172" s="14" t="str">
        <f t="shared" si="4"/>
        <v xml:space="preserve">3.2.1.1.97.2.    </v>
      </c>
      <c r="C172" s="40" t="s">
        <v>364</v>
      </c>
      <c r="D172" s="15" t="str">
        <f t="shared" si="5"/>
        <v>Implementar SSH v2 server.</v>
      </c>
      <c r="E172" s="41" t="s">
        <v>89</v>
      </c>
      <c r="F172" s="16" t="str">
        <f>IF(ISERROR(VLOOKUP(E172,[1]TD!$I$5:$J$42,2,0)),"",VLOOKUP(E172,[1]TD!$I$5:$J$42,2,0))</f>
        <v>Datasheet S-Series (*1)</v>
      </c>
      <c r="G172" s="35">
        <v>8</v>
      </c>
      <c r="H172" s="37" t="s">
        <v>363</v>
      </c>
      <c r="I172" s="18" t="s">
        <v>19</v>
      </c>
      <c r="J172" s="19"/>
      <c r="K172" s="20"/>
      <c r="L172" s="38"/>
      <c r="M172" s="39"/>
    </row>
    <row r="173" spans="1:13" ht="112.5" hidden="1" customHeight="1">
      <c r="A173" s="45">
        <v>167</v>
      </c>
      <c r="B173" s="14" t="str">
        <f t="shared" si="4"/>
        <v xml:space="preserve">3.2.1.1.97.3.    </v>
      </c>
      <c r="C173" s="40" t="s">
        <v>365</v>
      </c>
      <c r="D173" s="15" t="str">
        <f t="shared" si="5"/>
        <v>SNMPv2c e SNMPv3, com autenticação e/ou criptografia;</v>
      </c>
      <c r="E173" s="41" t="s">
        <v>366</v>
      </c>
      <c r="F173" s="16" t="str">
        <f>IF(ISERROR(VLOOKUP(E173,[1]TD!$I$5:$J$42,2,0)),"",VLOOKUP(E173,[1]TD!$I$5:$J$42,2,0))</f>
        <v>Datasheet S-Series (*1) &amp; S-Series Config Guide (*3)</v>
      </c>
      <c r="G173" s="45" t="s">
        <v>367</v>
      </c>
      <c r="H173" s="37" t="s">
        <v>368</v>
      </c>
      <c r="I173" s="18" t="s">
        <v>19</v>
      </c>
      <c r="J173" s="19"/>
      <c r="K173" s="20"/>
      <c r="L173" s="46"/>
      <c r="M173" s="39"/>
    </row>
    <row r="174" spans="1:13" ht="45" hidden="1" customHeight="1">
      <c r="A174" s="35">
        <v>168</v>
      </c>
      <c r="B174" s="14" t="str">
        <f t="shared" si="4"/>
        <v xml:space="preserve">3.2.1.1.97.4.    </v>
      </c>
      <c r="C174" s="40" t="s">
        <v>369</v>
      </c>
      <c r="D174" s="15" t="str">
        <f t="shared" si="5"/>
        <v>CLI (Command Line Interface);</v>
      </c>
      <c r="E174" s="41" t="s">
        <v>112</v>
      </c>
      <c r="F174" s="16" t="str">
        <f>IF(ISERROR(VLOOKUP(E174,[1]TD!$I$5:$J$42,2,0)),"",VLOOKUP(E174,[1]TD!$I$5:$J$42,2,0))</f>
        <v>S-Series Config Guide (*3)</v>
      </c>
      <c r="G174" s="35">
        <v>41</v>
      </c>
      <c r="H174" s="37" t="s">
        <v>370</v>
      </c>
      <c r="I174" s="18" t="s">
        <v>19</v>
      </c>
      <c r="J174" s="19"/>
      <c r="K174" s="20"/>
      <c r="L174" s="38"/>
      <c r="M174" s="39"/>
    </row>
    <row r="175" spans="1:13" ht="63.75" customHeight="1">
      <c r="A175" s="35">
        <v>169</v>
      </c>
      <c r="B175" s="14" t="str">
        <f t="shared" si="4"/>
        <v xml:space="preserve">3.2.1.1.97.5.    </v>
      </c>
      <c r="C175" s="40" t="s">
        <v>371</v>
      </c>
      <c r="D175" s="15" t="str">
        <f t="shared" si="5"/>
        <v>Implementar Interface Index (ifIndex) persistence;</v>
      </c>
      <c r="E175" s="41" t="s">
        <v>112</v>
      </c>
      <c r="F175" s="16" t="str">
        <f>IF(ISERROR(VLOOKUP(E175,[1]TD!$I$5:$J$42,2,0)),"",VLOOKUP(E175,[1]TD!$I$5:$J$42,2,0))</f>
        <v>S-Series Config Guide (*3)</v>
      </c>
      <c r="G175" s="35">
        <v>485</v>
      </c>
      <c r="H175" s="37" t="s">
        <v>372</v>
      </c>
      <c r="I175" s="18" t="s">
        <v>14</v>
      </c>
      <c r="J175" s="19" t="s">
        <v>373</v>
      </c>
      <c r="K175" s="20"/>
      <c r="L175" s="38"/>
      <c r="M175" s="39"/>
    </row>
    <row r="176" spans="1:13" ht="45" hidden="1" customHeight="1">
      <c r="A176" s="35">
        <v>170</v>
      </c>
      <c r="B176" s="14" t="str">
        <f t="shared" si="4"/>
        <v xml:space="preserve">3.2.1.1.97.6.    </v>
      </c>
      <c r="C176" s="40" t="s">
        <v>374</v>
      </c>
      <c r="D176" s="15" t="str">
        <f t="shared" si="5"/>
        <v>Implementar Syslog Local e Remoto, com capacidade de armazenamento de no mínimo 1000 mensagens locais;</v>
      </c>
      <c r="E176" s="41" t="s">
        <v>112</v>
      </c>
      <c r="F176" s="16" t="str">
        <f>IF(ISERROR(VLOOKUP(E176,[1]TD!$I$5:$J$42,2,0)),"",VLOOKUP(E176,[1]TD!$I$5:$J$42,2,0))</f>
        <v>S-Series Config Guide (*3)</v>
      </c>
      <c r="G176" s="35">
        <v>456</v>
      </c>
      <c r="H176" s="37" t="s">
        <v>375</v>
      </c>
      <c r="I176" s="18" t="s">
        <v>19</v>
      </c>
      <c r="J176" s="19"/>
      <c r="K176" s="20"/>
      <c r="L176" s="38"/>
      <c r="M176" s="39"/>
    </row>
    <row r="177" spans="1:13" ht="157.5" hidden="1" customHeight="1">
      <c r="A177" s="45">
        <v>171</v>
      </c>
      <c r="B177" s="14" t="str">
        <f t="shared" si="4"/>
        <v xml:space="preserve">3.2.1.1.97.7.    </v>
      </c>
      <c r="C177" s="40" t="s">
        <v>376</v>
      </c>
      <c r="D177" s="15" t="str">
        <f t="shared" si="5"/>
        <v>Implementar múltiplos servidores Syslog remotos;Implementar capacidade que possibilite o gerenciamento por meio de interface gráfica (web browser ou cliente gráfico) pelo protocolo HTTPS e também acesso via Command Line.;</v>
      </c>
      <c r="E177" s="41" t="s">
        <v>377</v>
      </c>
      <c r="F177" s="16" t="str">
        <f>IF(ISERROR(VLOOKUP(E177,[1]TD!$I$5:$J$42,2,0)),"",VLOOKUP(E177,[1]TD!$I$5:$J$42,2,0))</f>
        <v>S-Series CLI (*4) &amp; Datasheet S-Series (*1)</v>
      </c>
      <c r="G177" s="45" t="s">
        <v>378</v>
      </c>
      <c r="H177" s="37" t="s">
        <v>379</v>
      </c>
      <c r="I177" s="18" t="s">
        <v>19</v>
      </c>
      <c r="J177" s="19"/>
      <c r="K177" s="20"/>
      <c r="L177" s="46"/>
      <c r="M177" s="39"/>
    </row>
    <row r="178" spans="1:13" ht="63.75" customHeight="1">
      <c r="A178" s="35">
        <v>172</v>
      </c>
      <c r="B178" s="14" t="str">
        <f t="shared" si="4"/>
        <v xml:space="preserve">3.2.1.1.97.8.    </v>
      </c>
      <c r="C178" s="40" t="s">
        <v>380</v>
      </c>
      <c r="D178" s="15" t="str">
        <f t="shared" si="5"/>
        <v>Suportar cópia de arquivos de configuração e imagens de firmware usando no mínimo um dos seguintes protocolos: TFTP, FTP, SFTP ou SCP.</v>
      </c>
      <c r="E178" s="41" t="s">
        <v>112</v>
      </c>
      <c r="F178" s="16" t="str">
        <f>IF(ISERROR(VLOOKUP(E178,[1]TD!$I$5:$J$42,2,0)),"",VLOOKUP(E178,[1]TD!$I$5:$J$42,2,0))</f>
        <v>S-Series Config Guide (*3)</v>
      </c>
      <c r="G178" s="35">
        <v>50</v>
      </c>
      <c r="H178" s="37" t="s">
        <v>381</v>
      </c>
      <c r="I178" s="18" t="s">
        <v>14</v>
      </c>
      <c r="J178" s="19" t="s">
        <v>382</v>
      </c>
      <c r="K178" s="20"/>
      <c r="L178" s="38"/>
      <c r="M178" s="39"/>
    </row>
    <row r="179" spans="1:13" ht="45" hidden="1" customHeight="1">
      <c r="A179" s="35">
        <v>173</v>
      </c>
      <c r="B179" s="14" t="str">
        <f t="shared" si="4"/>
        <v xml:space="preserve">3.2.1.1.97.9.    </v>
      </c>
      <c r="C179" s="40" t="s">
        <v>383</v>
      </c>
      <c r="D179" s="15" t="str">
        <f t="shared" si="5"/>
        <v>Implementar RFC 5905 Network Time Protocol (Version 4) ou SNTP (Simple Network Time Protocol);</v>
      </c>
      <c r="E179" s="41" t="s">
        <v>89</v>
      </c>
      <c r="F179" s="16" t="str">
        <f>IF(ISERROR(VLOOKUP(E179,[1]TD!$I$5:$J$42,2,0)),"",VLOOKUP(E179,[1]TD!$I$5:$J$42,2,0))</f>
        <v>Datasheet S-Series (*1)</v>
      </c>
      <c r="G179" s="35">
        <v>6</v>
      </c>
      <c r="H179" s="37" t="s">
        <v>384</v>
      </c>
      <c r="I179" s="18" t="s">
        <v>19</v>
      </c>
      <c r="J179" s="19"/>
      <c r="K179" s="20"/>
      <c r="L179" s="38"/>
      <c r="M179" s="39"/>
    </row>
    <row r="180" spans="1:13" ht="45" hidden="1" customHeight="1">
      <c r="A180" s="35">
        <v>174</v>
      </c>
      <c r="B180" s="14" t="str">
        <f t="shared" si="4"/>
        <v xml:space="preserve">3.2.1.1.98.     </v>
      </c>
      <c r="C180" s="40" t="s">
        <v>385</v>
      </c>
      <c r="D180" s="15" t="str">
        <f t="shared" si="5"/>
        <v>Permitir, no mínimo, 4 grupos de RMON, sem a utilização de probes externas.</v>
      </c>
      <c r="E180" s="41" t="s">
        <v>89</v>
      </c>
      <c r="F180" s="16" t="str">
        <f>IF(ISERROR(VLOOKUP(E180,[1]TD!$I$5:$J$42,2,0)),"",VLOOKUP(E180,[1]TD!$I$5:$J$42,2,0))</f>
        <v>Datasheet S-Series (*1)</v>
      </c>
      <c r="G180" s="35">
        <v>7</v>
      </c>
      <c r="H180" s="37" t="s">
        <v>386</v>
      </c>
      <c r="I180" s="18" t="s">
        <v>19</v>
      </c>
      <c r="J180" s="19" t="s">
        <v>387</v>
      </c>
      <c r="K180" s="20"/>
      <c r="L180" s="38"/>
      <c r="M180" s="39"/>
    </row>
    <row r="181" spans="1:13" ht="123.75" customHeight="1">
      <c r="A181" s="35">
        <v>175</v>
      </c>
      <c r="B181" s="14" t="str">
        <f t="shared" si="4"/>
        <v xml:space="preserve">3.2.1.1.99.     </v>
      </c>
      <c r="C181" s="40" t="s">
        <v>388</v>
      </c>
      <c r="D181" s="15" t="str">
        <f t="shared" si="5"/>
        <v>Implementar capacidade para monitoração de fluxos IPv4 e IPv6.</v>
      </c>
      <c r="E181" s="41" t="s">
        <v>89</v>
      </c>
      <c r="F181" s="16" t="str">
        <f>IF(ISERROR(VLOOKUP(E181,[1]TD!$I$5:$J$42,2,0)),"",VLOOKUP(E181,[1]TD!$I$5:$J$42,2,0))</f>
        <v>Datasheet S-Series (*1)</v>
      </c>
      <c r="G181" s="35">
        <v>3</v>
      </c>
      <c r="H181" s="37" t="s">
        <v>389</v>
      </c>
      <c r="I181" s="18" t="s">
        <v>14</v>
      </c>
      <c r="J181" s="19" t="s">
        <v>390</v>
      </c>
      <c r="K181" s="20"/>
      <c r="L181" s="38"/>
      <c r="M181" s="39"/>
    </row>
    <row r="182" spans="1:13" ht="78.75" hidden="1" customHeight="1">
      <c r="A182" s="24">
        <v>176</v>
      </c>
      <c r="B182" s="14" t="str">
        <f t="shared" si="4"/>
        <v xml:space="preserve">3.2.1.1.100. </v>
      </c>
      <c r="C182" s="44" t="s">
        <v>391</v>
      </c>
      <c r="D182" s="15" t="str">
        <f t="shared" si="5"/>
        <v>Implementar capacidade para a exportação de fluxos de tráfego com uma amostragem mínima de 1:1000 para todas as interfaces de serviço e proporcional à capacidade do sistema.</v>
      </c>
      <c r="E182" s="41" t="s">
        <v>392</v>
      </c>
      <c r="F182" s="16" t="str">
        <f>IF(ISERROR(VLOOKUP(E182,[1]TD!$I$5:$J$42,2,0)),"",VLOOKUP(E182,[1]TD!$I$5:$J$42,2,0))</f>
        <v>Configuring NetFlow (*12)</v>
      </c>
      <c r="G182" s="24">
        <v>1</v>
      </c>
      <c r="H182" s="17" t="s">
        <v>393</v>
      </c>
      <c r="I182" s="18" t="s">
        <v>19</v>
      </c>
      <c r="J182" s="19"/>
      <c r="K182" s="20"/>
      <c r="L182" s="25"/>
      <c r="M182" s="22"/>
    </row>
    <row r="183" spans="1:13" ht="33.75" hidden="1" customHeight="1">
      <c r="A183" s="35">
        <v>177</v>
      </c>
      <c r="B183" s="14" t="str">
        <f t="shared" si="4"/>
        <v xml:space="preserve">3.2.1.1.101. </v>
      </c>
      <c r="C183" s="40" t="s">
        <v>394</v>
      </c>
      <c r="D183" s="15" t="str">
        <f t="shared" si="5"/>
        <v>Implementar capacidade de monitoração via comando de operação:</v>
      </c>
      <c r="E183" s="41"/>
      <c r="F183" s="16" t="str">
        <f>IF(ISERROR(VLOOKUP(E183,[1]TD!$I$5:$J$42,2,0)),"",VLOOKUP(E183,[1]TD!$I$5:$J$42,2,0))</f>
        <v/>
      </c>
      <c r="G183" s="35"/>
      <c r="H183" s="37"/>
      <c r="I183" s="18" t="s">
        <v>19</v>
      </c>
      <c r="J183" s="19" t="s">
        <v>77</v>
      </c>
      <c r="K183" s="20"/>
      <c r="L183" s="38"/>
      <c r="M183" s="39"/>
    </row>
    <row r="184" spans="1:13" ht="45" hidden="1" customHeight="1">
      <c r="A184" s="35">
        <v>178</v>
      </c>
      <c r="B184" s="14" t="str">
        <f t="shared" si="4"/>
        <v xml:space="preserve">3.2.1.1.101.1. </v>
      </c>
      <c r="C184" s="40" t="s">
        <v>395</v>
      </c>
      <c r="D184" s="15" t="str">
        <f t="shared" si="5"/>
        <v>de tráfego de interfaces físicas e lógicas;</v>
      </c>
      <c r="E184" s="41" t="s">
        <v>112</v>
      </c>
      <c r="F184" s="16" t="str">
        <f>IF(ISERROR(VLOOKUP(E184,[1]TD!$I$5:$J$42,2,0)),"",VLOOKUP(E184,[1]TD!$I$5:$J$42,2,0))</f>
        <v>S-Series Config Guide (*3)</v>
      </c>
      <c r="G184" s="35">
        <v>113</v>
      </c>
      <c r="H184" s="37" t="s">
        <v>396</v>
      </c>
      <c r="I184" s="18" t="s">
        <v>19</v>
      </c>
      <c r="J184" s="19"/>
      <c r="K184" s="20"/>
      <c r="L184" s="38"/>
      <c r="M184" s="39"/>
    </row>
    <row r="185" spans="1:13" ht="45" hidden="1" customHeight="1">
      <c r="A185" s="35">
        <v>179</v>
      </c>
      <c r="B185" s="14" t="str">
        <f t="shared" si="4"/>
        <v xml:space="preserve">3.2.1.1.101.2. </v>
      </c>
      <c r="C185" s="40" t="s">
        <v>397</v>
      </c>
      <c r="D185" s="15" t="str">
        <f t="shared" si="5"/>
        <v xml:space="preserve">de uso de CPU do processador, line card ou do recurso de hardware que trata os pacotes; </v>
      </c>
      <c r="E185" s="41" t="s">
        <v>299</v>
      </c>
      <c r="F185" s="16" t="str">
        <f>IF(ISERROR(VLOOKUP(E185,[1]TD!$I$5:$J$42,2,0)),"",VLOOKUP(E185,[1]TD!$I$5:$J$42,2,0))</f>
        <v>S-Series CLI (*4)</v>
      </c>
      <c r="G185" s="35">
        <v>161</v>
      </c>
      <c r="H185" s="37" t="s">
        <v>398</v>
      </c>
      <c r="I185" s="18" t="s">
        <v>19</v>
      </c>
      <c r="J185" s="19"/>
      <c r="K185" s="20"/>
      <c r="L185" s="38"/>
      <c r="M185" s="39"/>
    </row>
    <row r="186" spans="1:13" ht="45" hidden="1" customHeight="1">
      <c r="A186" s="35">
        <v>180</v>
      </c>
      <c r="B186" s="14" t="str">
        <f t="shared" si="4"/>
        <v xml:space="preserve">3.2.1.1.101.3. </v>
      </c>
      <c r="C186" s="40" t="s">
        <v>399</v>
      </c>
      <c r="D186" s="15" t="str">
        <f t="shared" si="5"/>
        <v xml:space="preserve">de uso de memória do processador, line card ou do recurso de hardware que trata os pacotes; </v>
      </c>
      <c r="E186" s="41" t="s">
        <v>299</v>
      </c>
      <c r="F186" s="16" t="str">
        <f>IF(ISERROR(VLOOKUP(E186,[1]TD!$I$5:$J$42,2,0)),"",VLOOKUP(E186,[1]TD!$I$5:$J$42,2,0))</f>
        <v>S-Series CLI (*4)</v>
      </c>
      <c r="G186" s="35">
        <v>161</v>
      </c>
      <c r="H186" s="37" t="s">
        <v>398</v>
      </c>
      <c r="I186" s="18" t="s">
        <v>19</v>
      </c>
      <c r="J186" s="19"/>
      <c r="K186" s="20"/>
      <c r="L186" s="38"/>
      <c r="M186" s="39"/>
    </row>
    <row r="187" spans="1:13" ht="33.75" hidden="1" customHeight="1">
      <c r="A187" s="35">
        <v>181</v>
      </c>
      <c r="B187" s="14" t="str">
        <f t="shared" si="4"/>
        <v xml:space="preserve">3.2.1.1.102. </v>
      </c>
      <c r="C187" s="40" t="s">
        <v>400</v>
      </c>
      <c r="D187" s="15" t="str">
        <f t="shared" si="5"/>
        <v>Implementar capacidade de monitoração via SNMP:</v>
      </c>
      <c r="E187" s="41"/>
      <c r="F187" s="16" t="str">
        <f>IF(ISERROR(VLOOKUP(E187,[1]TD!$I$5:$J$42,2,0)),"",VLOOKUP(E187,[1]TD!$I$5:$J$42,2,0))</f>
        <v/>
      </c>
      <c r="G187" s="35"/>
      <c r="H187" s="37"/>
      <c r="I187" s="18" t="s">
        <v>19</v>
      </c>
      <c r="J187" s="19" t="s">
        <v>77</v>
      </c>
      <c r="K187" s="20"/>
      <c r="L187" s="38"/>
      <c r="M187" s="39"/>
    </row>
    <row r="188" spans="1:13" ht="78.75" customHeight="1">
      <c r="A188" s="24">
        <v>182</v>
      </c>
      <c r="B188" s="14" t="str">
        <f t="shared" si="4"/>
        <v xml:space="preserve">3.2.1.1.102.1. </v>
      </c>
      <c r="C188" s="44" t="s">
        <v>401</v>
      </c>
      <c r="D188" s="15" t="str">
        <f t="shared" si="5"/>
        <v>de tráfego de interfaces físicas e lógicas;</v>
      </c>
      <c r="E188" s="41" t="s">
        <v>402</v>
      </c>
      <c r="F188" s="16" t="str">
        <f>IF(ISERROR(VLOOKUP(E188,[1]TD!$I$5:$J$42,2,0)),"",VLOOKUP(E188,[1]TD!$I$5:$J$42,2,0))</f>
        <v>OneView User Guide  (*17)</v>
      </c>
      <c r="G188" s="24">
        <v>99</v>
      </c>
      <c r="H188" s="17" t="s">
        <v>403</v>
      </c>
      <c r="I188" s="18" t="s">
        <v>14</v>
      </c>
      <c r="J188" s="19" t="s">
        <v>404</v>
      </c>
      <c r="K188" s="20"/>
      <c r="L188" s="25"/>
      <c r="M188" s="22"/>
    </row>
    <row r="189" spans="1:13" ht="45" customHeight="1">
      <c r="A189" s="24">
        <v>183</v>
      </c>
      <c r="B189" s="14" t="str">
        <f t="shared" si="4"/>
        <v xml:space="preserve">3.2.1.1.102.2. </v>
      </c>
      <c r="C189" s="44" t="s">
        <v>405</v>
      </c>
      <c r="D189" s="15" t="str">
        <f t="shared" si="5"/>
        <v xml:space="preserve">de uso de CPU do processador, line card ou do recurso de hardware que trata os pacotes; </v>
      </c>
      <c r="E189" s="41" t="s">
        <v>406</v>
      </c>
      <c r="F189" s="16" t="str">
        <f>IF(ISERROR(VLOOKUP(E189,[1]TD!$I$5:$J$42,2,0)),"",VLOOKUP(E189,[1]TD!$I$5:$J$42,2,0))</f>
        <v>OneView User Guide  (*17)</v>
      </c>
      <c r="G189" s="24">
        <v>99</v>
      </c>
      <c r="H189" s="17" t="s">
        <v>407</v>
      </c>
      <c r="I189" s="18" t="s">
        <v>14</v>
      </c>
      <c r="J189" s="19" t="s">
        <v>404</v>
      </c>
      <c r="K189" s="20"/>
      <c r="L189" s="25"/>
      <c r="M189" s="22"/>
    </row>
    <row r="190" spans="1:13" ht="45" customHeight="1">
      <c r="A190" s="24">
        <v>184</v>
      </c>
      <c r="B190" s="14" t="str">
        <f t="shared" si="4"/>
        <v xml:space="preserve">3.2.1.1.102.3. </v>
      </c>
      <c r="C190" s="44" t="s">
        <v>408</v>
      </c>
      <c r="D190" s="15" t="str">
        <f t="shared" si="5"/>
        <v xml:space="preserve">de uso de memória do processador, line card ou do recurso de hardware que trata os pacotes; </v>
      </c>
      <c r="E190" s="41" t="s">
        <v>406</v>
      </c>
      <c r="F190" s="16" t="str">
        <f>IF(ISERROR(VLOOKUP(E190,[1]TD!$I$5:$J$42,2,0)),"",VLOOKUP(E190,[1]TD!$I$5:$J$42,2,0))</f>
        <v>OneView User Guide  (*17)</v>
      </c>
      <c r="G190" s="24">
        <v>99</v>
      </c>
      <c r="H190" s="17" t="s">
        <v>409</v>
      </c>
      <c r="I190" s="18" t="s">
        <v>14</v>
      </c>
      <c r="J190" s="19" t="s">
        <v>404</v>
      </c>
      <c r="K190" s="20"/>
      <c r="L190" s="25"/>
      <c r="M190" s="22"/>
    </row>
    <row r="191" spans="1:13" ht="63.75" customHeight="1">
      <c r="A191" s="24">
        <v>185</v>
      </c>
      <c r="B191" s="14" t="str">
        <f t="shared" si="4"/>
        <v xml:space="preserve">3.2.1.1.103. </v>
      </c>
      <c r="C191" s="44" t="s">
        <v>410</v>
      </c>
      <c r="D191" s="15" t="str">
        <f t="shared" si="5"/>
        <v>Implementar exportação de informações e configurações.</v>
      </c>
      <c r="E191" s="41" t="s">
        <v>89</v>
      </c>
      <c r="F191" s="16" t="str">
        <f>IF(ISERROR(VLOOKUP(E191,[1]TD!$I$5:$J$42,2,0)),"",VLOOKUP(E191,[1]TD!$I$5:$J$42,2,0))</f>
        <v>Datasheet S-Series (*1)</v>
      </c>
      <c r="G191" s="24">
        <v>8</v>
      </c>
      <c r="H191" s="17" t="s">
        <v>411</v>
      </c>
      <c r="I191" s="18" t="s">
        <v>14</v>
      </c>
      <c r="J191" s="19" t="s">
        <v>412</v>
      </c>
      <c r="K191" s="20"/>
      <c r="L191" s="25"/>
      <c r="M191" s="22"/>
    </row>
    <row r="192" spans="1:13" ht="102" customHeight="1">
      <c r="A192" s="24">
        <v>186</v>
      </c>
      <c r="B192" s="14" t="str">
        <f t="shared" si="4"/>
        <v xml:space="preserve">3.2.1.1.104. </v>
      </c>
      <c r="C192" s="44" t="s">
        <v>413</v>
      </c>
      <c r="D192" s="15" t="str">
        <f t="shared" si="5"/>
        <v>Permitir utilização de scripts para automação de tarefas.</v>
      </c>
      <c r="E192" s="41" t="s">
        <v>112</v>
      </c>
      <c r="F192" s="16" t="str">
        <f>IF(ISERROR(VLOOKUP(E192,[1]TD!$I$5:$J$42,2,0)),"",VLOOKUP(E192,[1]TD!$I$5:$J$42,2,0))</f>
        <v>S-Series Config Guide (*3)</v>
      </c>
      <c r="G192" s="24">
        <v>48</v>
      </c>
      <c r="H192" s="17" t="s">
        <v>414</v>
      </c>
      <c r="I192" s="18" t="s">
        <v>14</v>
      </c>
      <c r="J192" s="19" t="s">
        <v>415</v>
      </c>
      <c r="K192" s="20"/>
      <c r="L192" s="25"/>
      <c r="M192" s="22"/>
    </row>
    <row r="193" spans="1:13" ht="78.75" hidden="1" customHeight="1">
      <c r="A193" s="24">
        <v>187</v>
      </c>
      <c r="B193" s="14" t="str">
        <f t="shared" si="4"/>
        <v xml:space="preserve">3.2.1.1.105. </v>
      </c>
      <c r="C193" s="44" t="s">
        <v>416</v>
      </c>
      <c r="D193" s="15" t="str">
        <f t="shared" si="5"/>
        <v>Permitir definição de alarmes de utilização de recursos tais como, CPU, memória, utilização de taxa de transmissão da interface, memória da interface.</v>
      </c>
      <c r="E193" s="41" t="s">
        <v>417</v>
      </c>
      <c r="F193" s="16" t="str">
        <f>IF(ISERROR(VLOOKUP(E193,[1]TD!$I$5:$J$42,2,0)),"",VLOOKUP(E193,[1]TD!$I$5:$J$42,2,0))</f>
        <v>NMS-Console (*15)</v>
      </c>
      <c r="G193" s="24">
        <v>55</v>
      </c>
      <c r="H193" s="17" t="s">
        <v>418</v>
      </c>
      <c r="I193" s="18" t="s">
        <v>19</v>
      </c>
      <c r="J193" s="19"/>
      <c r="K193" s="20"/>
      <c r="L193" s="25"/>
      <c r="M193" s="22"/>
    </row>
    <row r="194" spans="1:13" ht="45" hidden="1" customHeight="1">
      <c r="A194" s="24">
        <v>188</v>
      </c>
      <c r="B194" s="14" t="str">
        <f t="shared" si="4"/>
        <v xml:space="preserve">3.2.1.1.106. </v>
      </c>
      <c r="C194" s="44" t="s">
        <v>419</v>
      </c>
      <c r="D194" s="15" t="str">
        <f t="shared" si="5"/>
        <v>Permitir aplicação de atualizações no sistema, em serviço.</v>
      </c>
      <c r="E194" s="41" t="s">
        <v>89</v>
      </c>
      <c r="F194" s="16" t="str">
        <f>IF(ISERROR(VLOOKUP(E194,[1]TD!$I$5:$J$42,2,0)),"",VLOOKUP(E194,[1]TD!$I$5:$J$42,2,0))</f>
        <v>Datasheet S-Series (*1)</v>
      </c>
      <c r="G194" s="24">
        <v>5</v>
      </c>
      <c r="H194" s="17" t="s">
        <v>420</v>
      </c>
      <c r="I194" s="18" t="s">
        <v>19</v>
      </c>
      <c r="J194" s="19"/>
      <c r="K194" s="20"/>
      <c r="L194" s="25"/>
      <c r="M194" s="22"/>
    </row>
    <row r="195" spans="1:13" ht="45" customHeight="1">
      <c r="A195" s="35">
        <v>189</v>
      </c>
      <c r="B195" s="14" t="str">
        <f t="shared" si="4"/>
        <v xml:space="preserve">3.2.1.1.107. </v>
      </c>
      <c r="C195" s="40" t="s">
        <v>421</v>
      </c>
      <c r="D195" s="15" t="str">
        <f t="shared" si="5"/>
        <v>Implementar endereço IP virtual (loopback) para gerência fora de banda.</v>
      </c>
      <c r="E195" s="41" t="s">
        <v>112</v>
      </c>
      <c r="F195" s="16" t="str">
        <f>IF(ISERROR(VLOOKUP(E195,[1]TD!$I$5:$J$42,2,0)),"",VLOOKUP(E195,[1]TD!$I$5:$J$42,2,0))</f>
        <v>S-Series Config Guide (*3)</v>
      </c>
      <c r="G195" s="35">
        <v>84</v>
      </c>
      <c r="H195" s="37" t="s">
        <v>422</v>
      </c>
      <c r="I195" s="18" t="s">
        <v>14</v>
      </c>
      <c r="J195" s="19" t="s">
        <v>423</v>
      </c>
      <c r="K195" s="20"/>
      <c r="L195" s="38"/>
      <c r="M195" s="39"/>
    </row>
    <row r="196" spans="1:13" ht="101.25" hidden="1" customHeight="1">
      <c r="A196" s="45">
        <v>190</v>
      </c>
      <c r="B196" s="14" t="str">
        <f t="shared" si="4"/>
        <v xml:space="preserve">3.2.1.1.108. </v>
      </c>
      <c r="C196" s="40" t="s">
        <v>424</v>
      </c>
      <c r="D196" s="15" t="str">
        <f t="shared" si="5"/>
        <v>Caso o equipamento possua funcionalidade de acesso por Telnet ou via HTTP, o equipamento deverá permitir que estas sejam desabilitadas, através de configuração, sem prejuízo às demais funcionalidades do mesmo.</v>
      </c>
      <c r="E196" s="41" t="s">
        <v>299</v>
      </c>
      <c r="F196" s="16" t="str">
        <f>IF(ISERROR(VLOOKUP(E196,[1]TD!$I$5:$J$42,2,0)),"",VLOOKUP(E196,[1]TD!$I$5:$J$42,2,0))</f>
        <v>S-Series CLI (*4)</v>
      </c>
      <c r="G196" s="45" t="s">
        <v>425</v>
      </c>
      <c r="H196" s="37" t="s">
        <v>426</v>
      </c>
      <c r="I196" s="18" t="s">
        <v>19</v>
      </c>
      <c r="J196" s="19"/>
      <c r="K196" s="20"/>
      <c r="L196" s="46"/>
      <c r="M196" s="39"/>
    </row>
    <row r="197" spans="1:13" ht="90" hidden="1" customHeight="1">
      <c r="A197" s="35">
        <v>191</v>
      </c>
      <c r="B197" s="14" t="str">
        <f t="shared" si="4"/>
        <v xml:space="preserve">3.2.1.1.109. </v>
      </c>
      <c r="C197" s="40" t="s">
        <v>427</v>
      </c>
      <c r="D197" s="15" t="str">
        <f t="shared" si="5"/>
        <v>Implementar comandos de depuração.</v>
      </c>
      <c r="E197" s="41" t="s">
        <v>112</v>
      </c>
      <c r="F197" s="16" t="str">
        <f>IF(ISERROR(VLOOKUP(E197,[1]TD!$I$5:$J$42,2,0)),"",VLOOKUP(E197,[1]TD!$I$5:$J$42,2,0))</f>
        <v>S-Series Config Guide (*3)</v>
      </c>
      <c r="G197" s="35">
        <v>589</v>
      </c>
      <c r="H197" s="37" t="s">
        <v>428</v>
      </c>
      <c r="I197" s="18" t="s">
        <v>19</v>
      </c>
      <c r="J197" s="19"/>
      <c r="K197" s="20"/>
      <c r="L197" s="38"/>
      <c r="M197" s="39"/>
    </row>
    <row r="198" spans="1:13" ht="45" hidden="1" customHeight="1">
      <c r="A198" s="35">
        <v>192</v>
      </c>
      <c r="B198" s="14" t="str">
        <f t="shared" si="4"/>
        <v xml:space="preserve">3.2.1.1.110. </v>
      </c>
      <c r="C198" s="40" t="s">
        <v>429</v>
      </c>
      <c r="D198" s="15" t="str">
        <f t="shared" si="5"/>
        <v>Implementar RFC 854 Telnet client and server.</v>
      </c>
      <c r="E198" s="41" t="s">
        <v>89</v>
      </c>
      <c r="F198" s="16" t="str">
        <f>IF(ISERROR(VLOOKUP(E198,[1]TD!$I$5:$J$42,2,0)),"",VLOOKUP(E198,[1]TD!$I$5:$J$42,2,0))</f>
        <v>Datasheet S-Series (*1)</v>
      </c>
      <c r="G198" s="35">
        <v>5</v>
      </c>
      <c r="H198" s="37" t="s">
        <v>430</v>
      </c>
      <c r="I198" s="18" t="s">
        <v>19</v>
      </c>
      <c r="J198" s="19"/>
      <c r="K198" s="20"/>
      <c r="L198" s="38"/>
      <c r="M198" s="39"/>
    </row>
    <row r="199" spans="1:13" ht="33.75" hidden="1" customHeight="1">
      <c r="A199" s="35">
        <v>193</v>
      </c>
      <c r="B199" s="14" t="str">
        <f t="shared" si="4"/>
        <v xml:space="preserve">3.2.1.1.111. </v>
      </c>
      <c r="C199" s="40" t="s">
        <v>431</v>
      </c>
      <c r="D199" s="15" t="str">
        <f t="shared" si="5"/>
        <v>Suportar e Implementar funcionalidades SNMP, bem como:</v>
      </c>
      <c r="E199" s="41"/>
      <c r="F199" s="16" t="str">
        <f>IF(ISERROR(VLOOKUP(E199,[1]TD!$I$5:$J$42,2,0)),"",VLOOKUP(E199,[1]TD!$I$5:$J$42,2,0))</f>
        <v/>
      </c>
      <c r="G199" s="35"/>
      <c r="H199" s="37"/>
      <c r="I199" s="18" t="s">
        <v>19</v>
      </c>
      <c r="J199" s="19" t="s">
        <v>77</v>
      </c>
      <c r="K199" s="20"/>
      <c r="L199" s="38"/>
      <c r="M199" s="39"/>
    </row>
    <row r="200" spans="1:13" ht="45" hidden="1" customHeight="1">
      <c r="A200" s="35">
        <v>194</v>
      </c>
      <c r="B200" s="14" t="str">
        <f t="shared" ref="B200:B263" si="6">LEFT(C200,SEARCH(" ",C200,1))</f>
        <v xml:space="preserve">3.2.1.1.111.1.      </v>
      </c>
      <c r="C200" s="40" t="s">
        <v>432</v>
      </c>
      <c r="D200" s="15" t="str">
        <f t="shared" si="5"/>
        <v xml:space="preserve">Implementar RFC 1213 - Management Information Base for Network Management of TCP/IP-based internets: MIB-II; </v>
      </c>
      <c r="E200" s="41" t="s">
        <v>89</v>
      </c>
      <c r="F200" s="16" t="str">
        <f>IF(ISERROR(VLOOKUP(E200,[1]TD!$I$5:$J$42,2,0)),"",VLOOKUP(E200,[1]TD!$I$5:$J$42,2,0))</f>
        <v>Datasheet S-Series (*1)</v>
      </c>
      <c r="G200" s="35">
        <v>8</v>
      </c>
      <c r="H200" s="37" t="s">
        <v>433</v>
      </c>
      <c r="I200" s="18" t="s">
        <v>19</v>
      </c>
      <c r="J200" s="19"/>
      <c r="K200" s="20"/>
      <c r="L200" s="38"/>
      <c r="M200" s="39"/>
    </row>
    <row r="201" spans="1:13" ht="45" customHeight="1">
      <c r="A201" s="24">
        <v>195</v>
      </c>
      <c r="B201" s="14" t="str">
        <f t="shared" si="6"/>
        <v xml:space="preserve">3.2.1.1.111.2.      </v>
      </c>
      <c r="C201" s="44" t="s">
        <v>434</v>
      </c>
      <c r="D201" s="15" t="str">
        <f t="shared" ref="D201:D264" si="7">RIGHT(C201,LEN(C201)-SEARCH(" ",C201,1))</f>
        <v>Suportar RFC 1215 MIB-II - A Convention for Defining Traps for use with the SNMP;</v>
      </c>
      <c r="E201" s="41" t="s">
        <v>89</v>
      </c>
      <c r="F201" s="16" t="str">
        <f>IF(ISERROR(VLOOKUP(E201,[1]TD!$I$5:$J$42,2,0)),"",VLOOKUP(E201,[1]TD!$I$5:$J$42,2,0))</f>
        <v>Datasheet S-Series (*1)</v>
      </c>
      <c r="G201" s="24">
        <v>8</v>
      </c>
      <c r="H201" s="17" t="s">
        <v>435</v>
      </c>
      <c r="I201" s="18" t="s">
        <v>14</v>
      </c>
      <c r="J201" s="19" t="s">
        <v>285</v>
      </c>
      <c r="K201" s="20"/>
      <c r="L201" s="25"/>
      <c r="M201" s="22"/>
    </row>
    <row r="202" spans="1:13" ht="45" hidden="1" customHeight="1">
      <c r="A202" s="35">
        <v>196</v>
      </c>
      <c r="B202" s="14" t="str">
        <f t="shared" si="6"/>
        <v xml:space="preserve">3.2.1.1.111.3.      </v>
      </c>
      <c r="C202" s="40" t="s">
        <v>436</v>
      </c>
      <c r="D202" s="15" t="str">
        <f t="shared" si="7"/>
        <v>Implementar RFC 2233 The Interfaces Group MIB using SMIv2;</v>
      </c>
      <c r="E202" s="41" t="s">
        <v>89</v>
      </c>
      <c r="F202" s="16" t="str">
        <f>IF(ISERROR(VLOOKUP(E202,[1]TD!$I$5:$J$42,2,0)),"",VLOOKUP(E202,[1]TD!$I$5:$J$42,2,0))</f>
        <v>Datasheet S-Series (*1)</v>
      </c>
      <c r="G202" s="35">
        <v>8</v>
      </c>
      <c r="H202" s="37" t="s">
        <v>437</v>
      </c>
      <c r="I202" s="18" t="s">
        <v>19</v>
      </c>
      <c r="J202" s="19"/>
      <c r="K202" s="20"/>
      <c r="L202" s="38"/>
      <c r="M202" s="39"/>
    </row>
    <row r="203" spans="1:13" ht="45" hidden="1" customHeight="1">
      <c r="A203" s="35">
        <v>197</v>
      </c>
      <c r="B203" s="14" t="str">
        <f t="shared" si="6"/>
        <v xml:space="preserve">3.2.1.1.111.4.      </v>
      </c>
      <c r="C203" s="40" t="s">
        <v>438</v>
      </c>
      <c r="D203" s="15" t="str">
        <f t="shared" si="7"/>
        <v>Implementar RFC 2578 - Structure of Management Information Version 2 (SMIv2);</v>
      </c>
      <c r="E203" s="41" t="s">
        <v>89</v>
      </c>
      <c r="F203" s="16" t="str">
        <f>IF(ISERROR(VLOOKUP(E203,[1]TD!$I$5:$J$42,2,0)),"",VLOOKUP(E203,[1]TD!$I$5:$J$42,2,0))</f>
        <v>Datasheet S-Series (*1)</v>
      </c>
      <c r="G203" s="35">
        <v>8</v>
      </c>
      <c r="H203" s="37" t="s">
        <v>439</v>
      </c>
      <c r="I203" s="18" t="s">
        <v>19</v>
      </c>
      <c r="J203" s="19"/>
      <c r="K203" s="20"/>
      <c r="L203" s="38"/>
      <c r="M203" s="39"/>
    </row>
    <row r="204" spans="1:13" ht="45" hidden="1" customHeight="1">
      <c r="A204" s="35">
        <v>198</v>
      </c>
      <c r="B204" s="14" t="str">
        <f t="shared" si="6"/>
        <v xml:space="preserve">3.2.1.1.111.5.      </v>
      </c>
      <c r="C204" s="40" t="s">
        <v>440</v>
      </c>
      <c r="D204" s="15" t="str">
        <f t="shared" si="7"/>
        <v>Implementar RFC 2579 - Textual Conventions for SMIv2;</v>
      </c>
      <c r="E204" s="41" t="s">
        <v>89</v>
      </c>
      <c r="F204" s="16" t="str">
        <f>IF(ISERROR(VLOOKUP(E204,[1]TD!$I$5:$J$42,2,0)),"",VLOOKUP(E204,[1]TD!$I$5:$J$42,2,0))</f>
        <v>Datasheet S-Series (*1)</v>
      </c>
      <c r="G204" s="35">
        <v>8</v>
      </c>
      <c r="H204" s="37" t="s">
        <v>441</v>
      </c>
      <c r="I204" s="18" t="s">
        <v>19</v>
      </c>
      <c r="J204" s="19"/>
      <c r="K204" s="20"/>
      <c r="L204" s="38"/>
      <c r="M204" s="39"/>
    </row>
    <row r="205" spans="1:13" ht="45" customHeight="1">
      <c r="A205" s="24">
        <v>199</v>
      </c>
      <c r="B205" s="14" t="str">
        <f t="shared" si="6"/>
        <v xml:space="preserve">3.2.1.1.111.6.      </v>
      </c>
      <c r="C205" s="44" t="s">
        <v>442</v>
      </c>
      <c r="D205" s="15" t="str">
        <f t="shared" si="7"/>
        <v>Implementar RFC 2580 - Conformance Statements for SMIv2;</v>
      </c>
      <c r="E205" s="41" t="s">
        <v>89</v>
      </c>
      <c r="F205" s="16" t="str">
        <f>IF(ISERROR(VLOOKUP(E205,[1]TD!$I$5:$J$42,2,0)),"",VLOOKUP(E205,[1]TD!$I$5:$J$42,2,0))</f>
        <v>Datasheet S-Series (*1)</v>
      </c>
      <c r="G205" s="24">
        <v>8</v>
      </c>
      <c r="H205" s="17" t="s">
        <v>443</v>
      </c>
      <c r="I205" s="18" t="s">
        <v>14</v>
      </c>
      <c r="J205" s="19" t="s">
        <v>285</v>
      </c>
      <c r="K205" s="20"/>
      <c r="L205" s="25"/>
      <c r="M205" s="22"/>
    </row>
    <row r="206" spans="1:13" ht="45" hidden="1" customHeight="1">
      <c r="A206" s="24">
        <v>200</v>
      </c>
      <c r="B206" s="14" t="str">
        <f t="shared" si="6"/>
        <v xml:space="preserve">3.2.1.1.111.7.      </v>
      </c>
      <c r="C206" s="44" t="s">
        <v>444</v>
      </c>
      <c r="D206" s="15" t="str">
        <f t="shared" si="7"/>
        <v>Implementar RFC 1905 ou RFC 3416 - Version 2 of the Protocol Operations for the Simple Network Management Protocol (SNMP);</v>
      </c>
      <c r="E206" s="41" t="s">
        <v>89</v>
      </c>
      <c r="F206" s="16" t="str">
        <f>IF(ISERROR(VLOOKUP(E206,[1]TD!$I$5:$J$42,2,0)),"",VLOOKUP(E206,[1]TD!$I$5:$J$42,2,0))</f>
        <v>Datasheet S-Series (*1)</v>
      </c>
      <c r="G206" s="24">
        <v>8</v>
      </c>
      <c r="H206" s="17" t="s">
        <v>445</v>
      </c>
      <c r="I206" s="18" t="s">
        <v>19</v>
      </c>
      <c r="J206" s="19"/>
      <c r="K206" s="20"/>
      <c r="L206" s="25"/>
      <c r="M206" s="22"/>
    </row>
    <row r="207" spans="1:13" ht="45" hidden="1" customHeight="1">
      <c r="A207" s="35">
        <v>201</v>
      </c>
      <c r="B207" s="14" t="str">
        <f t="shared" si="6"/>
        <v xml:space="preserve">3.2.1.1.111.8.      </v>
      </c>
      <c r="C207" s="40" t="s">
        <v>446</v>
      </c>
      <c r="D207" s="15" t="str">
        <f t="shared" si="7"/>
        <v>Implementar RFC 3418 - Management Information Base (MIB) for the Simple Network Management Protocol (SNMP);</v>
      </c>
      <c r="E207" s="41" t="s">
        <v>89</v>
      </c>
      <c r="F207" s="16" t="str">
        <f>IF(ISERROR(VLOOKUP(E207,[1]TD!$I$5:$J$42,2,0)),"",VLOOKUP(E207,[1]TD!$I$5:$J$42,2,0))</f>
        <v>Datasheet S-Series (*1)</v>
      </c>
      <c r="G207" s="35">
        <v>9</v>
      </c>
      <c r="H207" s="37" t="s">
        <v>447</v>
      </c>
      <c r="I207" s="18" t="s">
        <v>19</v>
      </c>
      <c r="J207" s="19"/>
      <c r="K207" s="20"/>
      <c r="L207" s="38"/>
      <c r="M207" s="39"/>
    </row>
    <row r="208" spans="1:13" ht="45" hidden="1" customHeight="1">
      <c r="A208" s="35">
        <v>202</v>
      </c>
      <c r="B208" s="14" t="str">
        <f t="shared" si="6"/>
        <v xml:space="preserve">3.2.1.1.111.9.      </v>
      </c>
      <c r="C208" s="40" t="s">
        <v>448</v>
      </c>
      <c r="D208" s="15" t="str">
        <f t="shared" si="7"/>
        <v>Implementar RFC 2576 ou RFC 3584 - Coexistence between Version 1, Version 2, and Version 3 of the Internet-standard Network Management Framework;</v>
      </c>
      <c r="E208" s="41" t="s">
        <v>89</v>
      </c>
      <c r="F208" s="16" t="str">
        <f>IF(ISERROR(VLOOKUP(E208,[1]TD!$I$5:$J$42,2,0)),"",VLOOKUP(E208,[1]TD!$I$5:$J$42,2,0))</f>
        <v>Datasheet S-Series (*1)</v>
      </c>
      <c r="G208" s="35">
        <v>8</v>
      </c>
      <c r="H208" s="37" t="s">
        <v>449</v>
      </c>
      <c r="I208" s="18" t="s">
        <v>19</v>
      </c>
      <c r="J208" s="19"/>
      <c r="K208" s="20"/>
      <c r="L208" s="38"/>
      <c r="M208" s="39"/>
    </row>
    <row r="209" spans="1:13" ht="45" hidden="1" customHeight="1">
      <c r="A209" s="35">
        <v>203</v>
      </c>
      <c r="B209" s="14" t="str">
        <f t="shared" si="6"/>
        <v xml:space="preserve">3.2.1.1.111.10.  </v>
      </c>
      <c r="C209" s="40" t="s">
        <v>450</v>
      </c>
      <c r="D209" s="15" t="str">
        <f t="shared" si="7"/>
        <v>Implementar RFC 2665 ou RFC 3635 - Definitions of Managed Objects for the Ethernet-like Interface Types;</v>
      </c>
      <c r="E209" s="41" t="s">
        <v>89</v>
      </c>
      <c r="F209" s="16" t="str">
        <f>IF(ISERROR(VLOOKUP(E209,[1]TD!$I$5:$J$42,2,0)),"",VLOOKUP(E209,[1]TD!$I$5:$J$42,2,0))</f>
        <v>Datasheet S-Series (*1)</v>
      </c>
      <c r="G209" s="35">
        <v>9</v>
      </c>
      <c r="H209" s="37" t="s">
        <v>451</v>
      </c>
      <c r="I209" s="18" t="s">
        <v>19</v>
      </c>
      <c r="J209" s="19"/>
      <c r="K209" s="20"/>
      <c r="L209" s="38"/>
      <c r="M209" s="39"/>
    </row>
    <row r="210" spans="1:13" ht="45" hidden="1" customHeight="1">
      <c r="A210" s="35">
        <v>204</v>
      </c>
      <c r="B210" s="14" t="str">
        <f t="shared" si="6"/>
        <v xml:space="preserve">3.2.1.1.111.11.  </v>
      </c>
      <c r="C210" s="40" t="s">
        <v>452</v>
      </c>
      <c r="D210" s="15" t="str">
        <f t="shared" si="7"/>
        <v xml:space="preserve">Implementar RFC 1493 ou RFC 2674 ou RFC 4363 - Definitions of Managed Objects for Bridges with Traffic Classes, Multicast Filtering, and Virtual LAN Extensions 802.1p / 802.1Q MIBs; </v>
      </c>
      <c r="E210" s="41" t="s">
        <v>89</v>
      </c>
      <c r="F210" s="16" t="str">
        <f>IF(ISERROR(VLOOKUP(E210,[1]TD!$I$5:$J$42,2,0)),"",VLOOKUP(E210,[1]TD!$I$5:$J$42,2,0))</f>
        <v>Datasheet S-Series (*1)</v>
      </c>
      <c r="G210" s="35">
        <v>8</v>
      </c>
      <c r="H210" s="37" t="s">
        <v>453</v>
      </c>
      <c r="I210" s="18" t="s">
        <v>19</v>
      </c>
      <c r="J210" s="19"/>
      <c r="K210" s="20"/>
      <c r="L210" s="38"/>
      <c r="M210" s="39"/>
    </row>
    <row r="211" spans="1:13" ht="45" hidden="1" customHeight="1">
      <c r="A211" s="35">
        <v>205</v>
      </c>
      <c r="B211" s="14" t="str">
        <f t="shared" si="6"/>
        <v xml:space="preserve">3.2.1.1.111.12.  </v>
      </c>
      <c r="C211" s="40" t="s">
        <v>454</v>
      </c>
      <c r="D211" s="15" t="str">
        <f t="shared" si="7"/>
        <v>Implementar RFC 1354 ou RFC 2096 ou RFC 4292 - IP Forwarding Table MIB;</v>
      </c>
      <c r="E211" s="41" t="s">
        <v>89</v>
      </c>
      <c r="F211" s="16" t="str">
        <f>IF(ISERROR(VLOOKUP(E211,[1]TD!$I$5:$J$42,2,0)),"",VLOOKUP(E211,[1]TD!$I$5:$J$42,2,0))</f>
        <v>Datasheet S-Series (*1)</v>
      </c>
      <c r="G211" s="35" t="s">
        <v>455</v>
      </c>
      <c r="H211" s="37" t="s">
        <v>456</v>
      </c>
      <c r="I211" s="18" t="s">
        <v>19</v>
      </c>
      <c r="J211" s="19"/>
      <c r="K211" s="20"/>
      <c r="L211" s="38"/>
      <c r="M211" s="39"/>
    </row>
    <row r="212" spans="1:13" ht="45" hidden="1" customHeight="1">
      <c r="A212" s="35">
        <v>206</v>
      </c>
      <c r="B212" s="14" t="str">
        <f t="shared" si="6"/>
        <v xml:space="preserve">3.2.1.1.111.13.  </v>
      </c>
      <c r="C212" s="40" t="s">
        <v>457</v>
      </c>
      <c r="D212" s="15" t="str">
        <f t="shared" si="7"/>
        <v>Implementar RFC 2233 ou RFC 2863 – The Interface Group MIB;</v>
      </c>
      <c r="E212" s="41" t="s">
        <v>89</v>
      </c>
      <c r="F212" s="16" t="str">
        <f>IF(ISERROR(VLOOKUP(E212,[1]TD!$I$5:$J$42,2,0)),"",VLOOKUP(E212,[1]TD!$I$5:$J$42,2,0))</f>
        <v>Datasheet S-Series (*1)</v>
      </c>
      <c r="G212" s="35" t="s">
        <v>455</v>
      </c>
      <c r="H212" s="37" t="s">
        <v>458</v>
      </c>
      <c r="I212" s="18" t="s">
        <v>19</v>
      </c>
      <c r="J212" s="19"/>
      <c r="K212" s="20"/>
      <c r="L212" s="38"/>
      <c r="M212" s="39"/>
    </row>
    <row r="213" spans="1:13" ht="45" hidden="1" customHeight="1">
      <c r="A213" s="35">
        <v>207</v>
      </c>
      <c r="B213" s="14" t="str">
        <f t="shared" si="6"/>
        <v xml:space="preserve">3.2.1.1.111.14.  </v>
      </c>
      <c r="C213" s="40" t="s">
        <v>459</v>
      </c>
      <c r="D213" s="15" t="str">
        <f t="shared" si="7"/>
        <v>Implementar RFC 1724 - RIP Version 2 MIB Extension;</v>
      </c>
      <c r="E213" s="41" t="s">
        <v>89</v>
      </c>
      <c r="F213" s="16" t="str">
        <f>IF(ISERROR(VLOOKUP(E213,[1]TD!$I$5:$J$42,2,0)),"",VLOOKUP(E213,[1]TD!$I$5:$J$42,2,0))</f>
        <v>Datasheet S-Series (*1)</v>
      </c>
      <c r="G213" s="35">
        <v>8</v>
      </c>
      <c r="H213" s="37" t="s">
        <v>460</v>
      </c>
      <c r="I213" s="18" t="s">
        <v>19</v>
      </c>
      <c r="J213" s="19"/>
      <c r="K213" s="20"/>
      <c r="L213" s="38"/>
      <c r="M213" s="39"/>
    </row>
    <row r="214" spans="1:13" ht="45" hidden="1" customHeight="1">
      <c r="A214" s="35">
        <v>208</v>
      </c>
      <c r="B214" s="14" t="str">
        <f t="shared" si="6"/>
        <v xml:space="preserve">3.2.1.1.111.15.  </v>
      </c>
      <c r="C214" s="40" t="s">
        <v>461</v>
      </c>
      <c r="D214" s="15" t="str">
        <f t="shared" si="7"/>
        <v>Implementar RFC 1850 ou RFC 4750 - OSPF Version 2 MIB;</v>
      </c>
      <c r="E214" s="41" t="s">
        <v>89</v>
      </c>
      <c r="F214" s="16" t="str">
        <f>IF(ISERROR(VLOOKUP(E214,[1]TD!$I$5:$J$42,2,0)),"",VLOOKUP(E214,[1]TD!$I$5:$J$42,2,0))</f>
        <v>Datasheet S-Series (*1)</v>
      </c>
      <c r="G214" s="35" t="s">
        <v>455</v>
      </c>
      <c r="H214" s="37" t="s">
        <v>462</v>
      </c>
      <c r="I214" s="18" t="s">
        <v>19</v>
      </c>
      <c r="J214" s="19"/>
      <c r="K214" s="20"/>
      <c r="L214" s="38"/>
      <c r="M214" s="39"/>
    </row>
    <row r="215" spans="1:13" ht="45" hidden="1" customHeight="1">
      <c r="A215" s="35">
        <v>209</v>
      </c>
      <c r="B215" s="14" t="str">
        <f t="shared" si="6"/>
        <v xml:space="preserve">3.2.1.1.111.16.  </v>
      </c>
      <c r="C215" s="40" t="s">
        <v>463</v>
      </c>
      <c r="D215" s="15" t="str">
        <f t="shared" si="7"/>
        <v>Implementar RFC 2787 - VRRP MIB;</v>
      </c>
      <c r="E215" s="41" t="s">
        <v>89</v>
      </c>
      <c r="F215" s="16" t="str">
        <f>IF(ISERROR(VLOOKUP(E215,[1]TD!$I$5:$J$42,2,0)),"",VLOOKUP(E215,[1]TD!$I$5:$J$42,2,0))</f>
        <v>Datasheet S-Series (*1)</v>
      </c>
      <c r="G215" s="35">
        <v>8</v>
      </c>
      <c r="H215" s="37" t="s">
        <v>464</v>
      </c>
      <c r="I215" s="18" t="s">
        <v>19</v>
      </c>
      <c r="J215" s="19"/>
      <c r="K215" s="20"/>
      <c r="L215" s="38"/>
      <c r="M215" s="39"/>
    </row>
    <row r="216" spans="1:13" ht="56.25" customHeight="1">
      <c r="A216" s="35">
        <v>210</v>
      </c>
      <c r="B216" s="14" t="str">
        <f t="shared" si="6"/>
        <v xml:space="preserve">3.2.1.1.112. </v>
      </c>
      <c r="C216" s="40" t="s">
        <v>465</v>
      </c>
      <c r="D216" s="15" t="str">
        <f t="shared" si="7"/>
        <v>Implementar a exportação de fluxos e suportar ferramentas de coleta de informações de tráfego IP como NetFlow ou SFLOW (RFC 3176) ou IPFIX (RFC 3917). A ativação dessa ferramenta não poderá prejudicar o desempenho do switch.</v>
      </c>
      <c r="E216" s="41" t="s">
        <v>89</v>
      </c>
      <c r="F216" s="16" t="str">
        <f>IF(ISERROR(VLOOKUP(E216,[1]TD!$I$5:$J$42,2,0)),"",VLOOKUP(E216,[1]TD!$I$5:$J$42,2,0))</f>
        <v>Datasheet S-Series (*1)</v>
      </c>
      <c r="G216" s="35">
        <v>5</v>
      </c>
      <c r="H216" s="37" t="s">
        <v>466</v>
      </c>
      <c r="I216" s="18" t="s">
        <v>14</v>
      </c>
      <c r="J216" s="19" t="s">
        <v>467</v>
      </c>
      <c r="K216" s="20"/>
      <c r="L216" s="38"/>
      <c r="M216" s="39"/>
    </row>
    <row r="217" spans="1:13" ht="63.75" customHeight="1">
      <c r="A217" s="35">
        <v>211</v>
      </c>
      <c r="B217" s="14" t="str">
        <f t="shared" si="6"/>
        <v xml:space="preserve">3.2.1.1.113. </v>
      </c>
      <c r="C217" s="40" t="s">
        <v>468</v>
      </c>
      <c r="D217" s="15" t="str">
        <f t="shared" si="7"/>
        <v xml:space="preserve">Suportar múltiplas imagens de firmware ou permitir a atualização da imagem por intermédio de download de servidor de rede. </v>
      </c>
      <c r="E217" s="41" t="s">
        <v>89</v>
      </c>
      <c r="F217" s="16" t="str">
        <f>IF(ISERROR(VLOOKUP(E217,[1]TD!$I$5:$J$42,2,0)),"",VLOOKUP(E217,[1]TD!$I$5:$J$42,2,0))</f>
        <v>Datasheet S-Series (*1)</v>
      </c>
      <c r="G217" s="35">
        <v>4</v>
      </c>
      <c r="H217" s="37" t="s">
        <v>130</v>
      </c>
      <c r="I217" s="18" t="s">
        <v>14</v>
      </c>
      <c r="J217" s="19" t="s">
        <v>469</v>
      </c>
      <c r="K217" s="20"/>
      <c r="L217" s="38"/>
      <c r="M217" s="39"/>
    </row>
    <row r="218" spans="1:13" ht="51" customHeight="1">
      <c r="A218" s="35">
        <v>212</v>
      </c>
      <c r="B218" s="14" t="str">
        <f t="shared" si="6"/>
        <v xml:space="preserve">3.2.1.1.113.1.      </v>
      </c>
      <c r="C218" s="40" t="s">
        <v>470</v>
      </c>
      <c r="D218" s="15" t="str">
        <f t="shared" si="7"/>
        <v>O equipamento deverá suportar no mínimo 2 imagens.</v>
      </c>
      <c r="E218" s="41" t="s">
        <v>89</v>
      </c>
      <c r="F218" s="16" t="str">
        <f>IF(ISERROR(VLOOKUP(E218,[1]TD!$I$5:$J$42,2,0)),"",VLOOKUP(E218,[1]TD!$I$5:$J$42,2,0))</f>
        <v>Datasheet S-Series (*1)</v>
      </c>
      <c r="G218" s="35">
        <v>4</v>
      </c>
      <c r="H218" s="37" t="s">
        <v>130</v>
      </c>
      <c r="I218" s="18" t="s">
        <v>14</v>
      </c>
      <c r="J218" s="19" t="s">
        <v>471</v>
      </c>
      <c r="K218" s="20"/>
      <c r="L218" s="38"/>
      <c r="M218" s="39"/>
    </row>
    <row r="219" spans="1:13" ht="56.25" hidden="1" customHeight="1">
      <c r="A219" s="35">
        <v>213</v>
      </c>
      <c r="B219" s="14" t="str">
        <f t="shared" si="6"/>
        <v xml:space="preserve">3.2.1.1.113.2.      </v>
      </c>
      <c r="C219" s="40" t="s">
        <v>472</v>
      </c>
      <c r="D219" s="15" t="str">
        <f t="shared" si="7"/>
        <v xml:space="preserve">Considera-se imagem software, firmware ou arquivo de configuração capaz de inicializar o equipamento. </v>
      </c>
      <c r="E219" s="41" t="s">
        <v>112</v>
      </c>
      <c r="F219" s="16" t="str">
        <f>IF(ISERROR(VLOOKUP(E219,[1]TD!$I$5:$J$42,2,0)),"",VLOOKUP(E219,[1]TD!$I$5:$J$42,2,0))</f>
        <v>S-Series Config Guide (*3)</v>
      </c>
      <c r="G219" s="35">
        <v>54</v>
      </c>
      <c r="H219" s="37" t="s">
        <v>473</v>
      </c>
      <c r="I219" s="18" t="s">
        <v>19</v>
      </c>
      <c r="J219" s="19"/>
      <c r="K219" s="20"/>
      <c r="L219" s="38"/>
      <c r="M219" s="39"/>
    </row>
    <row r="220" spans="1:13" ht="78.75" hidden="1" customHeight="1">
      <c r="A220" s="35">
        <v>214</v>
      </c>
      <c r="B220" s="14" t="str">
        <f t="shared" si="6"/>
        <v xml:space="preserve">3.2.1.1.114. </v>
      </c>
      <c r="C220" s="40" t="s">
        <v>474</v>
      </c>
      <c r="D220" s="15" t="str">
        <f t="shared" si="7"/>
        <v>Versão do sistema operacional/firmware mais recente, bem como licença para realização de updates e bug-fixes.</v>
      </c>
      <c r="E220" s="41" t="s">
        <v>203</v>
      </c>
      <c r="F220" s="16" t="str">
        <f>IF(ISERROR(VLOOKUP(E220,[1]TD!$I$5:$J$42,2,0)),"",VLOOKUP(E220,[1]TD!$I$5:$J$42,2,0))</f>
        <v>Release Notes (*18) 8.11.04 (*19)</v>
      </c>
      <c r="G220" s="35">
        <v>1</v>
      </c>
      <c r="H220" s="37" t="s">
        <v>475</v>
      </c>
      <c r="I220" s="18" t="s">
        <v>19</v>
      </c>
      <c r="J220" s="19"/>
      <c r="K220" s="20"/>
      <c r="L220" s="38"/>
      <c r="M220" s="39"/>
    </row>
    <row r="221" spans="1:13" ht="56.25" hidden="1" customHeight="1">
      <c r="A221" s="35">
        <v>215</v>
      </c>
      <c r="B221" s="14" t="str">
        <f t="shared" si="6"/>
        <v xml:space="preserve">3.2.1.1.115. </v>
      </c>
      <c r="C221" s="40" t="s">
        <v>476</v>
      </c>
      <c r="D221" s="15" t="str">
        <f t="shared" si="7"/>
        <v>Permitir gerenciamento e configuração in-band por meio de navegador HTTP ou HTTPS, SSHv2 ou superior; de no mínimo 2 (duas) conexões simultâneas, e out-of-band por meio de linha de comando e porta console com conector RJ-45 ou USB ou RS-232.</v>
      </c>
      <c r="E221" s="41" t="s">
        <v>89</v>
      </c>
      <c r="F221" s="16" t="str">
        <f>IF(ISERROR(VLOOKUP(E221,[1]TD!$I$5:$J$42,2,0)),"",VLOOKUP(E221,[1]TD!$I$5:$J$42,2,0))</f>
        <v>Datasheet S-Series (*1)</v>
      </c>
      <c r="G221" s="35">
        <v>8</v>
      </c>
      <c r="H221" s="37" t="s">
        <v>477</v>
      </c>
      <c r="I221" s="18" t="s">
        <v>19</v>
      </c>
      <c r="J221" s="19"/>
      <c r="K221" s="20"/>
      <c r="L221" s="38"/>
      <c r="M221" s="39"/>
    </row>
    <row r="222" spans="1:13" ht="78.75" hidden="1" customHeight="1">
      <c r="A222" s="35">
        <v>216</v>
      </c>
      <c r="B222" s="14" t="str">
        <f t="shared" si="6"/>
        <v xml:space="preserve">3.2.1.1.116. </v>
      </c>
      <c r="C222" s="40" t="s">
        <v>478</v>
      </c>
      <c r="D222" s="15" t="str">
        <f t="shared" si="7"/>
        <v>Suportar contadores de quadros recebidos, transmitidos, descartados e com erros para todas as interfaces, incluindo as 10 Gigabit Ethernet;</v>
      </c>
      <c r="E222" s="41" t="s">
        <v>299</v>
      </c>
      <c r="F222" s="16" t="str">
        <f>IF(ISERROR(VLOOKUP(E222,[1]TD!$I$5:$J$42,2,0)),"",VLOOKUP(E222,[1]TD!$I$5:$J$42,2,0))</f>
        <v>S-Series CLI (*4)</v>
      </c>
      <c r="G222" s="35">
        <v>785</v>
      </c>
      <c r="H222" s="37" t="s">
        <v>479</v>
      </c>
      <c r="I222" s="18" t="s">
        <v>19</v>
      </c>
      <c r="J222" s="19" t="s">
        <v>480</v>
      </c>
      <c r="K222" s="20"/>
      <c r="L222" s="38"/>
      <c r="M222" s="39"/>
    </row>
    <row r="223" spans="1:13" ht="56.25" customHeight="1">
      <c r="A223" s="35">
        <v>217</v>
      </c>
      <c r="B223" s="14" t="str">
        <f t="shared" si="6"/>
        <v xml:space="preserve">3.2.1.1.117. </v>
      </c>
      <c r="C223" s="40" t="s">
        <v>481</v>
      </c>
      <c r="D223" s="15" t="str">
        <f t="shared" si="7"/>
        <v>Módulo de 48 portas Gigabit Ethernet 1000Base-T autosense e autonegociável, com conectores RJ-45, segundo o padrão IEEE 802.3ab. As portas deverão ser compatíveis com Fast Ethernet 100BASE-TX no padrão IEEE 802.3u.</v>
      </c>
      <c r="E223" s="41" t="s">
        <v>89</v>
      </c>
      <c r="F223" s="16" t="str">
        <f>IF(ISERROR(VLOOKUP(E223,[1]TD!$I$5:$J$42,2,0)),"",VLOOKUP(E223,[1]TD!$I$5:$J$42,2,0))</f>
        <v>Datasheet S-Series (*1)</v>
      </c>
      <c r="G223" s="35">
        <v>15</v>
      </c>
      <c r="H223" s="37" t="s">
        <v>482</v>
      </c>
      <c r="I223" s="18" t="s">
        <v>14</v>
      </c>
      <c r="J223" s="19" t="s">
        <v>128</v>
      </c>
      <c r="K223" s="20"/>
      <c r="L223" s="38"/>
      <c r="M223" s="39"/>
    </row>
    <row r="224" spans="1:13" ht="78.75" hidden="1" customHeight="1">
      <c r="A224" s="24">
        <v>218</v>
      </c>
      <c r="B224" s="14" t="str">
        <f t="shared" si="6"/>
        <v xml:space="preserve">3.2.1.1.118. </v>
      </c>
      <c r="C224" s="44" t="s">
        <v>483</v>
      </c>
      <c r="D224" s="15" t="str">
        <f t="shared" si="7"/>
        <v>O módulo deverá ser do mesmo fabricante do switch tipo 1 e ocupar somente um slot do chassi.</v>
      </c>
      <c r="E224" s="41" t="s">
        <v>484</v>
      </c>
      <c r="F224" s="16" t="str">
        <f>IF(ISERROR(VLOOKUP(E224,[1]TD!$I$5:$J$42,2,0)),"",VLOOKUP(E224,[1]TD!$I$5:$J$42,2,0))</f>
        <v>S-Series I/O Module - Hardware Installation Guide (*11)</v>
      </c>
      <c r="G224" s="24">
        <v>1</v>
      </c>
      <c r="H224" s="17" t="s">
        <v>485</v>
      </c>
      <c r="I224" s="18" t="s">
        <v>19</v>
      </c>
      <c r="J224" s="19"/>
      <c r="K224" s="20"/>
      <c r="L224" s="25"/>
      <c r="M224" s="22"/>
    </row>
    <row r="225" spans="1:13" ht="56.25" customHeight="1">
      <c r="A225" s="35">
        <v>219</v>
      </c>
      <c r="B225" s="14" t="str">
        <f t="shared" si="6"/>
        <v xml:space="preserve">3.2.1.1.119. </v>
      </c>
      <c r="C225" s="40" t="s">
        <v>486</v>
      </c>
      <c r="D225" s="15" t="str">
        <f t="shared" si="7"/>
        <v>Implementar capacidade de comutação de no mínimo 80 (oitenta) Gbps, ou seja, 40 (quarenta) Gbps entrando e saindo simultaneamente. Admitir-se-á oversubscription de acordo com a capacidade do slot do chassis.</v>
      </c>
      <c r="E225" s="41" t="s">
        <v>75</v>
      </c>
      <c r="F225" s="16" t="str">
        <f>IF(ISERROR(VLOOKUP(E225,[1]TD!$I$5:$J$42,2,0)),"",VLOOKUP(E225,[1]TD!$I$5:$J$42,2,0))</f>
        <v>Datasheet S-Series (*1)</v>
      </c>
      <c r="G225" s="35">
        <v>3</v>
      </c>
      <c r="H225" s="37" t="s">
        <v>487</v>
      </c>
      <c r="I225" s="18" t="s">
        <v>14</v>
      </c>
      <c r="J225" s="48" t="s">
        <v>488</v>
      </c>
      <c r="K225" s="20"/>
      <c r="L225" s="38"/>
      <c r="M225" s="39"/>
    </row>
    <row r="226" spans="1:13" ht="51" customHeight="1">
      <c r="A226" s="35">
        <v>220</v>
      </c>
      <c r="B226" s="14" t="str">
        <f t="shared" si="6"/>
        <v xml:space="preserve">3.2.1.1.120. </v>
      </c>
      <c r="C226" s="40" t="s">
        <v>489</v>
      </c>
      <c r="D226" s="15" t="str">
        <f t="shared" si="7"/>
        <v>Possuir capacidade de comutação local em camadas 2 e 3 para evitar que tráfego entre portas do mesmo módulo necessite atravessar o backplane.</v>
      </c>
      <c r="E226" s="41" t="s">
        <v>89</v>
      </c>
      <c r="F226" s="16" t="str">
        <f>IF(ISERROR(VLOOKUP(E226,[1]TD!$I$5:$J$42,2,0)),"",VLOOKUP(E226,[1]TD!$I$5:$J$42,2,0))</f>
        <v>Datasheet S-Series (*1)</v>
      </c>
      <c r="G226" s="35">
        <v>1</v>
      </c>
      <c r="H226" s="37" t="s">
        <v>490</v>
      </c>
      <c r="I226" s="18" t="s">
        <v>14</v>
      </c>
      <c r="J226" s="48" t="s">
        <v>491</v>
      </c>
      <c r="K226" s="20"/>
      <c r="L226" s="38"/>
      <c r="M226" s="39"/>
    </row>
    <row r="227" spans="1:13" ht="89.25" customHeight="1">
      <c r="A227" s="35">
        <v>221</v>
      </c>
      <c r="B227" s="14" t="str">
        <f t="shared" si="6"/>
        <v xml:space="preserve">3.2.1.1.121. </v>
      </c>
      <c r="C227" s="40" t="s">
        <v>492</v>
      </c>
      <c r="D227" s="15" t="str">
        <f t="shared" si="7"/>
        <v>Módulo de 4 (quatro) portas 10 Gigabit Ethernet autosense e autonegociável, compatíveis com as seguintes interfaces definidas nos padrões LAN PHY IEEE 802.3ae: 10Gbase-sR, 10GBASE-LR e 10GBase-ER.</v>
      </c>
      <c r="E227" s="41" t="s">
        <v>89</v>
      </c>
      <c r="F227" s="16" t="str">
        <f>IF(ISERROR(VLOOKUP(E227,[1]TD!$I$5:$J$42,2,0)),"",VLOOKUP(E227,[1]TD!$I$5:$J$42,2,0))</f>
        <v>Datasheet S-Series (*1)</v>
      </c>
      <c r="G227" s="35">
        <v>15</v>
      </c>
      <c r="H227" s="37" t="s">
        <v>493</v>
      </c>
      <c r="I227" s="18" t="s">
        <v>14</v>
      </c>
      <c r="J227" s="48" t="s">
        <v>494</v>
      </c>
      <c r="K227" s="20"/>
      <c r="L227" s="38"/>
      <c r="M227" s="39"/>
    </row>
    <row r="228" spans="1:13" ht="78.75" hidden="1" customHeight="1">
      <c r="A228" s="35">
        <v>222</v>
      </c>
      <c r="B228" s="14" t="str">
        <f t="shared" si="6"/>
        <v xml:space="preserve">3.2.1.1.122. </v>
      </c>
      <c r="C228" s="40" t="s">
        <v>495</v>
      </c>
      <c r="D228" s="15" t="str">
        <f t="shared" si="7"/>
        <v>Todas as interfaces ópticas de 10 Gigabit Ethernet devem suportar a inserção de transceiver de mesmas características físicas, do mesmo tipo e fabricante que os demais especificados neste documento.</v>
      </c>
      <c r="E228" s="41" t="s">
        <v>496</v>
      </c>
      <c r="F228" s="16" t="str">
        <f>IF(ISERROR(VLOOKUP(E228,[1]TD!$I$5:$J$42,2,0)),"",VLOOKUP(E228,[1]TD!$I$5:$J$42,2,0))</f>
        <v>Transceivers (*10)</v>
      </c>
      <c r="G228" s="35">
        <v>6</v>
      </c>
      <c r="H228" s="37" t="s">
        <v>497</v>
      </c>
      <c r="I228" s="18" t="s">
        <v>19</v>
      </c>
      <c r="J228" s="19"/>
      <c r="K228" s="20"/>
      <c r="L228" s="38"/>
      <c r="M228" s="39"/>
    </row>
    <row r="229" spans="1:13" ht="67.5" customHeight="1">
      <c r="A229" s="35">
        <v>223</v>
      </c>
      <c r="B229" s="14" t="str">
        <f t="shared" si="6"/>
        <v xml:space="preserve">3.2.1.1.123. </v>
      </c>
      <c r="C229" s="40" t="s">
        <v>498</v>
      </c>
      <c r="D229" s="15" t="str">
        <f t="shared" si="7"/>
        <v>Não serão aceitos módulos com interfaces fixas (sem Transceivers (https://extranet.enterasys.com/downloads/Pages/dms.ashx?download=41ee0269-2974-46b2-b70a-866715ecfc7b) intercambiáveis), de modo a garantir a flexibilidade do sistema.</v>
      </c>
      <c r="E229" s="41" t="s">
        <v>89</v>
      </c>
      <c r="F229" s="16" t="str">
        <f>IF(ISERROR(VLOOKUP(E229,[1]TD!$I$5:$J$42,2,0)),"",VLOOKUP(E229,[1]TD!$I$5:$J$42,2,0))</f>
        <v>Datasheet S-Series (*1)</v>
      </c>
      <c r="G229" s="35">
        <v>15</v>
      </c>
      <c r="H229" s="37" t="s">
        <v>493</v>
      </c>
      <c r="I229" s="18" t="s">
        <v>14</v>
      </c>
      <c r="J229" s="19" t="s">
        <v>499</v>
      </c>
      <c r="K229" s="20"/>
      <c r="L229" s="38"/>
      <c r="M229" s="39"/>
    </row>
    <row r="230" spans="1:13" ht="45" hidden="1" customHeight="1">
      <c r="A230" s="24">
        <v>224</v>
      </c>
      <c r="B230" s="14" t="str">
        <f t="shared" si="6"/>
        <v xml:space="preserve">3.2.1.1.124. </v>
      </c>
      <c r="C230" s="44" t="s">
        <v>500</v>
      </c>
      <c r="D230" s="15" t="str">
        <f t="shared" si="7"/>
        <v>O módulo deverá ser do mesmo fabricante do switch tipo 1 e ocupar somente um slot do chassi.</v>
      </c>
      <c r="E230" s="41" t="s">
        <v>501</v>
      </c>
      <c r="F230" s="16" t="str">
        <f>IF(ISERROR(VLOOKUP(E230,[1]TD!$I$5:$J$42,2,0)),"",VLOOKUP(E230,[1]TD!$I$5:$J$42,2,0))</f>
        <v>S-Series I/O Module - Hardware Installation Guide (*11)</v>
      </c>
      <c r="G230" s="24">
        <v>1</v>
      </c>
      <c r="H230" s="17" t="s">
        <v>485</v>
      </c>
      <c r="I230" s="18" t="s">
        <v>19</v>
      </c>
      <c r="J230" s="19"/>
      <c r="K230" s="20"/>
      <c r="L230" s="25"/>
      <c r="M230" s="22"/>
    </row>
    <row r="231" spans="1:13" ht="56.25" customHeight="1">
      <c r="A231" s="35">
        <v>225</v>
      </c>
      <c r="B231" s="14" t="str">
        <f t="shared" si="6"/>
        <v xml:space="preserve">3.2.1.1.125. </v>
      </c>
      <c r="C231" s="40" t="s">
        <v>502</v>
      </c>
      <c r="D231" s="15" t="str">
        <f t="shared" si="7"/>
        <v>Implementar capacidade de comutação de no mínimo 80 (oitenta) Gbps, ou seja, 40 (quarenta) Gbps entrando e saindo simultaneamente. Admitir-se-á oversubscription de acordo com a capacidade do slot do chassis.</v>
      </c>
      <c r="E231" s="41" t="s">
        <v>75</v>
      </c>
      <c r="F231" s="16" t="str">
        <f>IF(ISERROR(VLOOKUP(E231,[1]TD!$I$5:$J$42,2,0)),"",VLOOKUP(E231,[1]TD!$I$5:$J$42,2,0))</f>
        <v>Datasheet S-Series (*1)</v>
      </c>
      <c r="G231" s="35"/>
      <c r="H231" s="37" t="s">
        <v>487</v>
      </c>
      <c r="I231" s="18" t="s">
        <v>14</v>
      </c>
      <c r="J231" s="48" t="s">
        <v>503</v>
      </c>
      <c r="K231" s="20"/>
      <c r="L231" s="38"/>
      <c r="M231" s="39"/>
    </row>
    <row r="232" spans="1:13" ht="56.25" customHeight="1">
      <c r="A232" s="35">
        <v>226</v>
      </c>
      <c r="B232" s="14" t="str">
        <f t="shared" si="6"/>
        <v xml:space="preserve">3.2.1.1.126. </v>
      </c>
      <c r="C232" s="40" t="s">
        <v>504</v>
      </c>
      <c r="D232" s="15" t="str">
        <f t="shared" si="7"/>
        <v>Implementar capacidade de encaminhamento de pacotes IPv4 de no mínimo 39 (trinta e nova) Mpps, considerando pacotes de no máximo 128 (cento e vinte e oito) bytes.. Admitir-se-á oversubscription de acordo com a capacidade do slot do chassis.</v>
      </c>
      <c r="E232" s="41" t="s">
        <v>75</v>
      </c>
      <c r="F232" s="16" t="str">
        <f>IF(ISERROR(VLOOKUP(E232,[1]TD!$I$5:$J$42,2,0)),"",VLOOKUP(E232,[1]TD!$I$5:$J$42,2,0))</f>
        <v>Datasheet S-Series (*1)</v>
      </c>
      <c r="G232" s="35"/>
      <c r="H232" s="37" t="s">
        <v>487</v>
      </c>
      <c r="I232" s="18" t="s">
        <v>14</v>
      </c>
      <c r="J232" s="48" t="s">
        <v>503</v>
      </c>
      <c r="K232" s="20"/>
      <c r="L232" s="38"/>
      <c r="M232" s="39"/>
    </row>
    <row r="233" spans="1:13" ht="67.5" customHeight="1">
      <c r="A233" s="35">
        <v>227</v>
      </c>
      <c r="B233" s="14" t="str">
        <f t="shared" si="6"/>
        <v xml:space="preserve">3.2.1.1.127. </v>
      </c>
      <c r="C233" s="40" t="s">
        <v>505</v>
      </c>
      <c r="D233" s="15" t="str">
        <f t="shared" si="7"/>
        <v>Implementar capacidade de encaminhamento de pacotes IPv6 de no mínimo 34 (trinta e quatro) Mpps, considerando pacotes de no máximo 148 (cento e quarenta e oito) bytes. Admitir-se-á oversubscription de acordo com a capacidade do slot do chassis.</v>
      </c>
      <c r="E233" s="41" t="s">
        <v>75</v>
      </c>
      <c r="F233" s="16" t="str">
        <f>IF(ISERROR(VLOOKUP(E233,[1]TD!$I$5:$J$42,2,0)),"",VLOOKUP(E233,[1]TD!$I$5:$J$42,2,0))</f>
        <v>Datasheet S-Series (*1)</v>
      </c>
      <c r="G233" s="35"/>
      <c r="H233" s="37" t="s">
        <v>487</v>
      </c>
      <c r="I233" s="18" t="s">
        <v>14</v>
      </c>
      <c r="J233" s="48" t="s">
        <v>503</v>
      </c>
      <c r="K233" s="20"/>
      <c r="L233" s="38"/>
      <c r="M233" s="39"/>
    </row>
    <row r="234" spans="1:13" ht="51" customHeight="1">
      <c r="A234" s="35">
        <v>228</v>
      </c>
      <c r="B234" s="14" t="str">
        <f t="shared" si="6"/>
        <v xml:space="preserve">3.2.1.1.128. </v>
      </c>
      <c r="C234" s="40" t="s">
        <v>506</v>
      </c>
      <c r="D234" s="15" t="str">
        <f t="shared" si="7"/>
        <v>Possuir capacidade de comutação local em camadas 2 e 3 para evitar que tráfego entre portas do mesmo módulo necessite ‘atravessar o backplane.</v>
      </c>
      <c r="E234" s="41" t="s">
        <v>89</v>
      </c>
      <c r="F234" s="16" t="str">
        <f>IF(ISERROR(VLOOKUP(E234,[1]TD!$I$5:$J$42,2,0)),"",VLOOKUP(E234,[1]TD!$I$5:$J$42,2,0))</f>
        <v>Datasheet S-Series (*1)</v>
      </c>
      <c r="G234" s="35">
        <v>1</v>
      </c>
      <c r="H234" s="37" t="s">
        <v>490</v>
      </c>
      <c r="I234" s="18" t="s">
        <v>14</v>
      </c>
      <c r="J234" s="48" t="s">
        <v>491</v>
      </c>
      <c r="K234" s="20"/>
      <c r="L234" s="38"/>
      <c r="M234" s="39"/>
    </row>
    <row r="235" spans="1:13" ht="45" customHeight="1">
      <c r="A235" s="35">
        <v>229</v>
      </c>
      <c r="B235" s="14" t="str">
        <f t="shared" si="6"/>
        <v xml:space="preserve">3.2.1.1.129. </v>
      </c>
      <c r="C235" s="40" t="s">
        <v>507</v>
      </c>
      <c r="D235" s="15" t="str">
        <f t="shared" si="7"/>
        <v>Suportar o padrão IEEE802.3ae.</v>
      </c>
      <c r="E235" s="41" t="s">
        <v>508</v>
      </c>
      <c r="F235" s="16" t="str">
        <f>IF(ISERROR(VLOOKUP(E235,[1]TD!$I$5:$J$42,2,0)),"",VLOOKUP(E235,[1]TD!$I$5:$J$42,2,0))</f>
        <v>Transceivers (*10)</v>
      </c>
      <c r="G235" s="35">
        <v>6</v>
      </c>
      <c r="H235" s="37" t="s">
        <v>497</v>
      </c>
      <c r="I235" s="18" t="s">
        <v>14</v>
      </c>
      <c r="J235" s="19" t="s">
        <v>509</v>
      </c>
      <c r="K235" s="20"/>
      <c r="L235" s="38"/>
      <c r="M235" s="39"/>
    </row>
    <row r="236" spans="1:13" ht="56.25" hidden="1" customHeight="1">
      <c r="A236" s="24">
        <v>230</v>
      </c>
      <c r="B236" s="14" t="str">
        <f t="shared" si="6"/>
        <v xml:space="preserve">3.2.1.1.130. </v>
      </c>
      <c r="C236" s="44" t="s">
        <v>510</v>
      </c>
      <c r="D236" s="15" t="str">
        <f t="shared" si="7"/>
        <v>Compatível em forma e funcionalidade com os demais Transceivers (https://extranet.enterasys.com/downloads/Pages/dms.ashx?download=41ee0269-2974-46b2-b70a-866715ecfc7b) especificados neste documento</v>
      </c>
      <c r="E236" s="41" t="s">
        <v>508</v>
      </c>
      <c r="F236" s="16" t="str">
        <f>IF(ISERROR(VLOOKUP(E236,[1]TD!$I$5:$J$42,2,0)),"",VLOOKUP(E236,[1]TD!$I$5:$J$42,2,0))</f>
        <v>Transceivers (*10)</v>
      </c>
      <c r="G236" s="24">
        <v>5</v>
      </c>
      <c r="H236" s="17" t="s">
        <v>511</v>
      </c>
      <c r="I236" s="18" t="s">
        <v>19</v>
      </c>
      <c r="J236" s="19" t="s">
        <v>512</v>
      </c>
      <c r="K236" s="20"/>
      <c r="L236" s="25"/>
      <c r="M236" s="22"/>
    </row>
    <row r="237" spans="1:13" ht="45" hidden="1" customHeight="1">
      <c r="A237" s="35">
        <v>231</v>
      </c>
      <c r="B237" s="14" t="str">
        <f t="shared" si="6"/>
        <v xml:space="preserve">3.2.2.1.    </v>
      </c>
      <c r="C237" s="40" t="s">
        <v>513</v>
      </c>
      <c r="D237" s="15" t="str">
        <f t="shared" si="7"/>
        <v>Switch tipo 2 (Switch de Borda com 48 portas UTP 1 GbE sem suporte PoE)</v>
      </c>
      <c r="E237" s="41" t="s">
        <v>514</v>
      </c>
      <c r="F237" s="16" t="str">
        <f>IF(ISERROR(VLOOKUP(E237,[1]TD!$I$5:$J$42,2,0)),"",VLOOKUP(E237,[1]TD!$I$5:$J$42,2,0))</f>
        <v>Datasheet C-Series (*5)</v>
      </c>
      <c r="G237" s="35">
        <v>10</v>
      </c>
      <c r="H237" s="37" t="s">
        <v>515</v>
      </c>
      <c r="I237" s="18" t="s">
        <v>19</v>
      </c>
      <c r="J237" s="19"/>
      <c r="K237" s="20"/>
      <c r="L237" s="38"/>
      <c r="M237" s="39"/>
    </row>
    <row r="238" spans="1:13" ht="157.5" hidden="1" customHeight="1">
      <c r="A238" s="45">
        <v>232</v>
      </c>
      <c r="B238" s="14" t="str">
        <f t="shared" si="6"/>
        <v xml:space="preserve">3.2.2.1.1.        </v>
      </c>
      <c r="C238" s="40" t="s">
        <v>516</v>
      </c>
      <c r="D238" s="15" t="str">
        <f t="shared" si="7"/>
        <v>Permitir instalação em gabinete de 19" (dezenove polegadas). Os equipamentos ofertados deverão vir acompanhados de kits de fixação, cabos, acessórios e demais materiais necessários à sua instalação, configuração e operação.</v>
      </c>
      <c r="E238" s="41" t="s">
        <v>517</v>
      </c>
      <c r="F238" s="16" t="str">
        <f>IF(ISERROR(VLOOKUP(E238,[1]TD!$I$5:$J$42,2,0)),"",VLOOKUP(E238,[1]TD!$I$5:$J$42,2,0))</f>
        <v>C-Series Hardware Installation Guide (*6)</v>
      </c>
      <c r="G238" s="45" t="s">
        <v>518</v>
      </c>
      <c r="H238" s="37" t="s">
        <v>519</v>
      </c>
      <c r="I238" s="18" t="s">
        <v>19</v>
      </c>
      <c r="J238" s="19"/>
      <c r="K238" s="20"/>
      <c r="L238" s="46"/>
      <c r="M238" s="39"/>
    </row>
    <row r="239" spans="1:13" ht="45" hidden="1" customHeight="1">
      <c r="A239" s="35">
        <v>233</v>
      </c>
      <c r="B239" s="14" t="str">
        <f t="shared" si="6"/>
        <v xml:space="preserve">3.2.2.1.2.        </v>
      </c>
      <c r="C239" s="40" t="s">
        <v>520</v>
      </c>
      <c r="D239" s="15" t="str">
        <f t="shared" si="7"/>
        <v>LEDs de identificação de atividades de status do sistema, de cada porta e de alimentação.</v>
      </c>
      <c r="E239" s="41" t="s">
        <v>517</v>
      </c>
      <c r="F239" s="16" t="str">
        <f>IF(ISERROR(VLOOKUP(E239,[1]TD!$I$5:$J$42,2,0)),"",VLOOKUP(E239,[1]TD!$I$5:$J$42,2,0))</f>
        <v>C-Series Hardware Installation Guide (*6)</v>
      </c>
      <c r="G239" s="35">
        <v>58</v>
      </c>
      <c r="H239" s="37" t="s">
        <v>521</v>
      </c>
      <c r="I239" s="18" t="s">
        <v>19</v>
      </c>
      <c r="J239" s="19" t="s">
        <v>522</v>
      </c>
      <c r="K239" s="20"/>
      <c r="L239" s="38"/>
      <c r="M239" s="39"/>
    </row>
    <row r="240" spans="1:13" ht="45" hidden="1" customHeight="1">
      <c r="A240" s="35">
        <v>234</v>
      </c>
      <c r="B240" s="14" t="str">
        <f t="shared" si="6"/>
        <v xml:space="preserve">3.2.2.1.3.        </v>
      </c>
      <c r="C240" s="40" t="s">
        <v>523</v>
      </c>
      <c r="D240" s="15" t="str">
        <f t="shared" si="7"/>
        <v>Fonte de alimentação AC de 100 a 240 V, 50-60 Hz, com chaveamento automático (detecção automática de tensão e freqüência e chaveamento de acordo).</v>
      </c>
      <c r="E240" s="41" t="s">
        <v>514</v>
      </c>
      <c r="F240" s="16" t="str">
        <f>IF(ISERROR(VLOOKUP(E240,[1]TD!$I$5:$J$42,2,0)),"",VLOOKUP(E240,[1]TD!$I$5:$J$42,2,0))</f>
        <v>Datasheet C-Series (*5)</v>
      </c>
      <c r="G240" s="35">
        <v>7</v>
      </c>
      <c r="H240" s="37" t="s">
        <v>524</v>
      </c>
      <c r="I240" s="18" t="s">
        <v>19</v>
      </c>
      <c r="J240" s="19"/>
      <c r="K240" s="20"/>
      <c r="L240" s="38"/>
      <c r="M240" s="39"/>
    </row>
    <row r="241" spans="1:13" ht="45" hidden="1" customHeight="1">
      <c r="A241" s="35">
        <v>235</v>
      </c>
      <c r="B241" s="14" t="str">
        <f t="shared" si="6"/>
        <v xml:space="preserve">3.2.2.1.4.        </v>
      </c>
      <c r="C241" s="40" t="s">
        <v>525</v>
      </c>
      <c r="D241" s="15" t="str">
        <f t="shared" si="7"/>
        <v>Possuir altura de no máximo 1 RU.</v>
      </c>
      <c r="E241" s="41" t="s">
        <v>514</v>
      </c>
      <c r="F241" s="16" t="str">
        <f>IF(ISERROR(VLOOKUP(E241,[1]TD!$I$5:$J$42,2,0)),"",VLOOKUP(E241,[1]TD!$I$5:$J$42,2,0))</f>
        <v>Datasheet C-Series (*5)</v>
      </c>
      <c r="G241" s="35">
        <v>7</v>
      </c>
      <c r="H241" s="37" t="s">
        <v>526</v>
      </c>
      <c r="I241" s="18" t="s">
        <v>19</v>
      </c>
      <c r="J241" s="19"/>
      <c r="K241" s="20"/>
      <c r="L241" s="38"/>
      <c r="M241" s="39"/>
    </row>
    <row r="242" spans="1:13" ht="45" hidden="1" customHeight="1">
      <c r="A242" s="35">
        <v>236</v>
      </c>
      <c r="B242" s="14" t="str">
        <f t="shared" si="6"/>
        <v xml:space="preserve">3.2.2.1.5.        </v>
      </c>
      <c r="C242" s="40" t="s">
        <v>527</v>
      </c>
      <c r="D242" s="15" t="str">
        <f t="shared" si="7"/>
        <v>Suportar operação normal em temperaturas de 5ºC até 40°C.</v>
      </c>
      <c r="E242" s="41" t="s">
        <v>514</v>
      </c>
      <c r="F242" s="16" t="str">
        <f>IF(ISERROR(VLOOKUP(E242,[1]TD!$I$5:$J$42,2,0)),"",VLOOKUP(E242,[1]TD!$I$5:$J$42,2,0))</f>
        <v>Datasheet C-Series (*5)</v>
      </c>
      <c r="G242" s="35">
        <v>7</v>
      </c>
      <c r="H242" s="37" t="s">
        <v>528</v>
      </c>
      <c r="I242" s="18" t="s">
        <v>19</v>
      </c>
      <c r="J242" s="19"/>
      <c r="K242" s="20"/>
      <c r="L242" s="38"/>
      <c r="M242" s="39"/>
    </row>
    <row r="243" spans="1:13" ht="56.25" hidden="1" customHeight="1">
      <c r="A243" s="24">
        <v>237</v>
      </c>
      <c r="B243" s="14" t="str">
        <f t="shared" si="6"/>
        <v xml:space="preserve">3.2.2.1.6.        </v>
      </c>
      <c r="C243" s="44" t="s">
        <v>529</v>
      </c>
      <c r="D243" s="15" t="str">
        <f t="shared" si="7"/>
        <v>Objetivando facilidade de implementação, manutenção e operação da infraestrutura, interoperabilidade, intercambialidade, gerência unificada, suporte e garantia, os switches do tipo 2 devem ser do mesmo fabricante que aqueles dos tipos 1 e 3.</v>
      </c>
      <c r="E243" s="33"/>
      <c r="F243" s="16" t="str">
        <f>IF(ISERROR(VLOOKUP(E243,[1]TD!$I$5:$J$42,2,0)),"",VLOOKUP(E243,[1]TD!$I$5:$J$42,2,0))</f>
        <v/>
      </c>
      <c r="G243" s="24"/>
      <c r="H243" s="17" t="s">
        <v>120</v>
      </c>
      <c r="I243" s="18" t="s">
        <v>19</v>
      </c>
      <c r="J243" s="19"/>
      <c r="K243" s="20"/>
      <c r="L243" s="25"/>
      <c r="M243" s="22"/>
    </row>
    <row r="244" spans="1:13" ht="78.75" customHeight="1">
      <c r="A244" s="45">
        <v>238</v>
      </c>
      <c r="B244" s="14" t="str">
        <f t="shared" si="6"/>
        <v xml:space="preserve">3.2.2.1.7.        </v>
      </c>
      <c r="C244" s="40" t="s">
        <v>530</v>
      </c>
      <c r="D244" s="15" t="str">
        <f t="shared" si="7"/>
        <v>Possuir 48 portas GigabitEthernet 1000Base-T autosense e autonegóciavel com suporte a conectores RJ-45 de acordo com o padrão IEEE 802.3ab. As portas deverão ser compatíveis com Fast Ethernet 100BASE-TX no padrão IEEE 802.3u.</v>
      </c>
      <c r="E244" s="41" t="s">
        <v>514</v>
      </c>
      <c r="F244" s="16" t="str">
        <f>IF(ISERROR(VLOOKUP(E244,[1]TD!$I$5:$J$42,2,0)),"",VLOOKUP(E244,[1]TD!$I$5:$J$42,2,0))</f>
        <v>Datasheet C-Series (*5)</v>
      </c>
      <c r="G244" s="45" t="s">
        <v>531</v>
      </c>
      <c r="H244" s="37" t="s">
        <v>532</v>
      </c>
      <c r="I244" s="18" t="s">
        <v>14</v>
      </c>
      <c r="J244" s="19" t="s">
        <v>533</v>
      </c>
      <c r="K244" s="20"/>
      <c r="L244" s="46"/>
      <c r="M244" s="39"/>
    </row>
    <row r="245" spans="1:13" ht="191.25" customHeight="1">
      <c r="A245" s="45">
        <v>239</v>
      </c>
      <c r="B245" s="14" t="str">
        <f t="shared" si="6"/>
        <v xml:space="preserve">3.2.2.1.8.        </v>
      </c>
      <c r="C245" s="40" t="s">
        <v>534</v>
      </c>
      <c r="D245" s="15" t="str">
        <f t="shared" si="7"/>
        <v>Possuir, no mínimo, 2 (duas) portas 10 GbE com suporte à inserção de Transceivers (https://extranet.enterasys.com/downloads/Pages/dms.ashx?download=41ee0269-2974-46b2-b70a-866715ecfc7b) (compatíveis com padrão IEEE 802.3z e IEEE 802.3ab). Esses Transceivers (https://extranet.enterasys.com/downloads/Pages/dms.ashx?download=41ee0269-2974-46b2-b70a-866715ecfc7b) devem ter as mesmas características físicas, o mesmo tipo e fabricante que os demais especificados neste documento; Essas portas podem estar incluídas na quantidade exigida no item 3.2.2.1.7. Se essas portas estiverem incluídas na quantidade especificada no item 3.2.2.1.7, os respectivos Transceivers (https://extranet.enterasys.com/downloads/Pages/dms.ashx?download=41ee0269-2974-46b2-b70a-866715ecfc7b) UTP devem ser fornecidos</v>
      </c>
      <c r="E245" s="41" t="s">
        <v>514</v>
      </c>
      <c r="F245" s="16" t="str">
        <f>IF(ISERROR(VLOOKUP(E245,[1]TD!$I$5:$J$42,2,0)),"",VLOOKUP(E245,[1]TD!$I$5:$J$42,2,0))</f>
        <v>Datasheet C-Series (*5)</v>
      </c>
      <c r="G245" s="45" t="s">
        <v>531</v>
      </c>
      <c r="H245" s="37" t="s">
        <v>535</v>
      </c>
      <c r="I245" s="18" t="s">
        <v>14</v>
      </c>
      <c r="J245" s="19" t="s">
        <v>499</v>
      </c>
      <c r="K245" s="20"/>
      <c r="L245" s="46"/>
      <c r="M245" s="39"/>
    </row>
    <row r="246" spans="1:13" ht="78.75" hidden="1" customHeight="1">
      <c r="A246" s="24">
        <v>240</v>
      </c>
      <c r="B246" s="14" t="str">
        <f t="shared" si="6"/>
        <v xml:space="preserve">3.2.2.1.9.        </v>
      </c>
      <c r="C246" s="40" t="s">
        <v>536</v>
      </c>
      <c r="D246" s="15" t="str">
        <f t="shared" si="7"/>
        <v>Para garantia de interoperabilidade e intercambialidade completa dos componentes dentro do projeto, as portas ópticas deverão ser compatíveis com os Transceivers (https://extranet.enterasys.com/downloads/Pages/dms.ashx?download=41ee0269-2974-46b2-b70a-866715ecfc7b) 10GBASE-SR constantes nesta especificação.</v>
      </c>
      <c r="E246" s="41" t="s">
        <v>508</v>
      </c>
      <c r="F246" s="16" t="str">
        <f>IF(ISERROR(VLOOKUP(E246,[1]TD!$I$5:$J$42,2,0)),"",VLOOKUP(E246,[1]TD!$I$5:$J$42,2,0))</f>
        <v>Transceivers (*10)</v>
      </c>
      <c r="G246" s="24">
        <v>5</v>
      </c>
      <c r="H246" s="17" t="s">
        <v>511</v>
      </c>
      <c r="I246" s="18" t="s">
        <v>19</v>
      </c>
      <c r="J246" s="19" t="s">
        <v>512</v>
      </c>
      <c r="K246" s="20"/>
      <c r="L246" s="25"/>
      <c r="M246" s="22"/>
    </row>
    <row r="247" spans="1:13" ht="123.75" hidden="1" customHeight="1">
      <c r="A247" s="45">
        <v>241</v>
      </c>
      <c r="B247" s="14" t="str">
        <f t="shared" si="6"/>
        <v xml:space="preserve">3.2.2.1.10.     </v>
      </c>
      <c r="C247" s="40" t="s">
        <v>537</v>
      </c>
      <c r="D247" s="15" t="str">
        <f t="shared" si="7"/>
        <v>Arquitetura de switch Stackable, permitindo o empilhamento de no mínimo 6 (seis) unidades por caminhos redundantes através de cabo do tipo closed-loop (anel), e com desempenho mínimo de 10 (dez) Gbps full-duplex por porta de empilhamento, ou seja, 10Gbps entrando e saindo simultaneamente. Esta conexão redundante deve ser ativada automaticamente em caso de falha na conexão primária. As portas de empilhamento devem ser adicionais às solicitadas no itens 3.2.2.1.7 e 3.2.2.1.8. Os dispositivos que compõem a pilha devem ser gerenciáveis através de um único endereço IP.</v>
      </c>
      <c r="E247" s="41" t="s">
        <v>514</v>
      </c>
      <c r="F247" s="16" t="str">
        <f>IF(ISERROR(VLOOKUP(E247,[1]TD!$I$5:$J$42,2,0)),"",VLOOKUP(E247,[1]TD!$I$5:$J$42,2,0))</f>
        <v>Datasheet C-Series (*5)</v>
      </c>
      <c r="G247" s="45" t="s">
        <v>538</v>
      </c>
      <c r="H247" s="37" t="s">
        <v>539</v>
      </c>
      <c r="I247" s="18" t="s">
        <v>19</v>
      </c>
      <c r="J247" s="19"/>
      <c r="K247" s="20"/>
      <c r="L247" s="46"/>
      <c r="M247" s="39"/>
    </row>
    <row r="248" spans="1:13" ht="51" customHeight="1">
      <c r="A248" s="24">
        <v>242</v>
      </c>
      <c r="B248" s="14" t="str">
        <f t="shared" si="6"/>
        <v xml:space="preserve">3.2.2.1.11.     </v>
      </c>
      <c r="C248" s="44" t="s">
        <v>540</v>
      </c>
      <c r="D248" s="15" t="str">
        <f t="shared" si="7"/>
        <v>Os switches tipo 2 e tipo 3 devem possuir compatibilidade mútua quanto à funcionalidade de empilhamento, de modo que switches dos dois tipos possam fazer parte da mesma pilha.</v>
      </c>
      <c r="E248" s="41"/>
      <c r="F248" s="16" t="str">
        <f>IF(ISERROR(VLOOKUP(E248,[1]TD!$I$5:$J$42,2,0)),"",VLOOKUP(E248,[1]TD!$I$5:$J$42,2,0))</f>
        <v/>
      </c>
      <c r="G248" s="24"/>
      <c r="H248" s="17" t="s">
        <v>541</v>
      </c>
      <c r="I248" s="18" t="s">
        <v>14</v>
      </c>
      <c r="J248" s="19" t="s">
        <v>542</v>
      </c>
      <c r="K248" s="20"/>
      <c r="L248" s="25"/>
      <c r="M248" s="22"/>
    </row>
    <row r="249" spans="1:13" ht="45" hidden="1" customHeight="1">
      <c r="A249" s="35">
        <v>243</v>
      </c>
      <c r="B249" s="14" t="str">
        <f t="shared" si="6"/>
        <v xml:space="preserve">3.2.2.1.12.     </v>
      </c>
      <c r="C249" s="40" t="s">
        <v>543</v>
      </c>
      <c r="D249" s="15" t="str">
        <f t="shared" si="7"/>
        <v xml:space="preserve">Possuir porta de console para ligação direta e através de terminal RS-232 para acesso à interface de linha de comando. Poderá ser fornecida porta de console com interface USB. </v>
      </c>
      <c r="E249" s="41" t="s">
        <v>514</v>
      </c>
      <c r="F249" s="16" t="str">
        <f>IF(ISERROR(VLOOKUP(E249,[1]TD!$I$5:$J$42,2,0)),"",VLOOKUP(E249,[1]TD!$I$5:$J$42,2,0))</f>
        <v>Datasheet C-Series (*5)</v>
      </c>
      <c r="G249" s="35">
        <v>7</v>
      </c>
      <c r="H249" s="37" t="s">
        <v>544</v>
      </c>
      <c r="I249" s="18" t="s">
        <v>19</v>
      </c>
      <c r="J249" s="19"/>
      <c r="K249" s="20"/>
      <c r="L249" s="38"/>
      <c r="M249" s="39"/>
    </row>
    <row r="250" spans="1:13" ht="60" customHeight="1">
      <c r="A250" s="35">
        <v>244</v>
      </c>
      <c r="B250" s="14" t="str">
        <f t="shared" si="6"/>
        <v xml:space="preserve">3.2.2.1.13.     </v>
      </c>
      <c r="C250" s="40" t="s">
        <v>545</v>
      </c>
      <c r="D250" s="15" t="str">
        <f t="shared" si="7"/>
        <v>Deverá ser fornecido cabo de console compatível com a porta de console do equipamento a partir de computador equipado com porta USB, bem como os cabos para permitir o empilhamento, conforme especificado no item 3.2.2.1.10.</v>
      </c>
      <c r="E250" s="41" t="s">
        <v>517</v>
      </c>
      <c r="F250" s="16" t="str">
        <f>IF(ISERROR(VLOOKUP(E250,[1]TD!$I$5:$J$42,2,0)),"",VLOOKUP(E250,[1]TD!$I$5:$J$42,2,0))</f>
        <v>C-Series Hardware Installation Guide (*6)</v>
      </c>
      <c r="G250" s="35">
        <v>28</v>
      </c>
      <c r="H250" s="37" t="s">
        <v>546</v>
      </c>
      <c r="I250" s="18" t="s">
        <v>14</v>
      </c>
      <c r="J250" s="19" t="s">
        <v>547</v>
      </c>
      <c r="K250" s="20"/>
      <c r="L250" s="38"/>
      <c r="M250" s="39"/>
    </row>
    <row r="251" spans="1:13" ht="45" hidden="1" customHeight="1">
      <c r="A251" s="35">
        <v>245</v>
      </c>
      <c r="B251" s="14" t="str">
        <f t="shared" si="6"/>
        <v xml:space="preserve">3.2.2.1.14.     </v>
      </c>
      <c r="C251" s="40" t="s">
        <v>548</v>
      </c>
      <c r="D251" s="15" t="str">
        <f t="shared" si="7"/>
        <v>Capacidade de comutação de no mínimo 80 (oitenta) Gbps non-blocking, ou seja, 40 (quarenta) Gbps entrando e saindo simultaneamente.</v>
      </c>
      <c r="E251" s="41" t="s">
        <v>514</v>
      </c>
      <c r="F251" s="16" t="str">
        <f>IF(ISERROR(VLOOKUP(E251,[1]TD!$I$5:$J$42,2,0)),"",VLOOKUP(E251,[1]TD!$I$5:$J$42,2,0))</f>
        <v>Datasheet C-Series (*5)</v>
      </c>
      <c r="G251" s="35">
        <v>7</v>
      </c>
      <c r="H251" s="37" t="s">
        <v>549</v>
      </c>
      <c r="I251" s="18" t="s">
        <v>19</v>
      </c>
      <c r="J251" s="19"/>
      <c r="K251" s="20"/>
      <c r="L251" s="38"/>
      <c r="M251" s="39"/>
    </row>
    <row r="252" spans="1:13" ht="84" hidden="1" customHeight="1">
      <c r="A252" s="35">
        <v>246</v>
      </c>
      <c r="B252" s="14" t="str">
        <f t="shared" si="6"/>
        <v xml:space="preserve">3.2.2.1.15.     </v>
      </c>
      <c r="C252" s="40" t="s">
        <v>550</v>
      </c>
      <c r="D252" s="15" t="str">
        <f t="shared" si="7"/>
        <v>Capacidade de memória RAM que seja suficiente para comportar, no mínimo, duas imagens do sistema operacional e duas imagens de configuração simultaneamente.</v>
      </c>
      <c r="E252" s="41" t="s">
        <v>517</v>
      </c>
      <c r="F252" s="16" t="str">
        <f>IF(ISERROR(VLOOKUP(E252,[1]TD!$I$5:$J$42,2,0)),"",VLOOKUP(E252,[1]TD!$I$5:$J$42,2,0))</f>
        <v>C-Series Hardware Installation Guide (*6)</v>
      </c>
      <c r="G252" s="35">
        <v>70</v>
      </c>
      <c r="H252" s="37" t="s">
        <v>551</v>
      </c>
      <c r="I252" s="18" t="s">
        <v>19</v>
      </c>
      <c r="J252" s="19" t="s">
        <v>552</v>
      </c>
      <c r="K252" s="20"/>
      <c r="L252" s="38"/>
      <c r="M252" s="39"/>
    </row>
    <row r="253" spans="1:13" ht="45" hidden="1" customHeight="1">
      <c r="A253" s="35">
        <v>247</v>
      </c>
      <c r="B253" s="14" t="str">
        <f t="shared" si="6"/>
        <v xml:space="preserve">3.2.2.1.16.     </v>
      </c>
      <c r="C253" s="40" t="s">
        <v>553</v>
      </c>
      <c r="D253" s="15" t="str">
        <f t="shared" si="7"/>
        <v xml:space="preserve">Os equipamentos devem ter capacidade de memória e processamento suficientes para suportar todas as funcionalidades aqui especificadas, inclusive com operação simultânea de várias delas. </v>
      </c>
      <c r="E253" s="41" t="s">
        <v>517</v>
      </c>
      <c r="F253" s="16" t="str">
        <f>IF(ISERROR(VLOOKUP(E253,[1]TD!$I$5:$J$42,2,0)),"",VLOOKUP(E253,[1]TD!$I$5:$J$42,2,0))</f>
        <v>C-Series Hardware Installation Guide (*6)</v>
      </c>
      <c r="G253" s="35">
        <v>68</v>
      </c>
      <c r="H253" s="37" t="s">
        <v>554</v>
      </c>
      <c r="I253" s="18" t="s">
        <v>19</v>
      </c>
      <c r="J253" s="19"/>
      <c r="K253" s="20"/>
      <c r="L253" s="38"/>
      <c r="M253" s="39"/>
    </row>
    <row r="254" spans="1:13" ht="33.75" hidden="1" customHeight="1">
      <c r="A254" s="35">
        <v>248</v>
      </c>
      <c r="B254" s="14" t="str">
        <f t="shared" si="6"/>
        <v xml:space="preserve">3.2.2.1.17.     </v>
      </c>
      <c r="C254" s="49" t="s">
        <v>555</v>
      </c>
      <c r="D254" s="15" t="str">
        <f t="shared" si="7"/>
        <v>Implementar as seguintes funcionalidades/padrões:</v>
      </c>
      <c r="E254" s="36"/>
      <c r="F254" s="16" t="str">
        <f>IF(ISERROR(VLOOKUP(E254,[1]TD!$I$5:$J$42,2,0)),"",VLOOKUP(E254,[1]TD!$I$5:$J$42,2,0))</f>
        <v/>
      </c>
      <c r="G254" s="35"/>
      <c r="H254" s="37"/>
      <c r="I254" s="18" t="s">
        <v>19</v>
      </c>
      <c r="J254" s="19" t="s">
        <v>77</v>
      </c>
      <c r="K254" s="20"/>
      <c r="L254" s="38"/>
      <c r="M254" s="39"/>
    </row>
    <row r="255" spans="1:13" ht="45" hidden="1" customHeight="1">
      <c r="A255" s="35">
        <v>249</v>
      </c>
      <c r="B255" s="14" t="str">
        <f t="shared" si="6"/>
        <v xml:space="preserve">3.2.2.1.17.1.         </v>
      </c>
      <c r="C255" s="40" t="s">
        <v>556</v>
      </c>
      <c r="D255" s="15" t="str">
        <f t="shared" si="7"/>
        <v>Padrão IEEE 802.3x (Flow Control);</v>
      </c>
      <c r="E255" s="41" t="s">
        <v>514</v>
      </c>
      <c r="F255" s="16" t="str">
        <f>IF(ISERROR(VLOOKUP(E255,[1]TD!$I$5:$J$42,2,0)),"",VLOOKUP(E255,[1]TD!$I$5:$J$42,2,0))</f>
        <v>Datasheet C-Series (*5)</v>
      </c>
      <c r="G255" s="35">
        <v>3</v>
      </c>
      <c r="H255" s="37" t="s">
        <v>138</v>
      </c>
      <c r="I255" s="18" t="s">
        <v>19</v>
      </c>
      <c r="J255" s="19"/>
      <c r="K255" s="20"/>
      <c r="L255" s="38"/>
      <c r="M255" s="39"/>
    </row>
    <row r="256" spans="1:13" ht="45" hidden="1" customHeight="1">
      <c r="A256" s="35">
        <v>250</v>
      </c>
      <c r="B256" s="14" t="str">
        <f t="shared" si="6"/>
        <v xml:space="preserve">3.2.2.1.17.2.         </v>
      </c>
      <c r="C256" s="40" t="s">
        <v>557</v>
      </c>
      <c r="D256" s="15" t="str">
        <f t="shared" si="7"/>
        <v>Padrão IEEE 802.1d (Spanning Tree);</v>
      </c>
      <c r="E256" s="41" t="s">
        <v>514</v>
      </c>
      <c r="F256" s="16" t="str">
        <f>IF(ISERROR(VLOOKUP(E256,[1]TD!$I$5:$J$42,2,0)),"",VLOOKUP(E256,[1]TD!$I$5:$J$42,2,0))</f>
        <v>Datasheet C-Series (*5)</v>
      </c>
      <c r="G256" s="35">
        <v>3</v>
      </c>
      <c r="H256" s="37" t="s">
        <v>558</v>
      </c>
      <c r="I256" s="18" t="s">
        <v>19</v>
      </c>
      <c r="J256" s="19"/>
      <c r="K256" s="20"/>
      <c r="L256" s="38"/>
      <c r="M256" s="39"/>
    </row>
    <row r="257" spans="1:13" ht="45" hidden="1" customHeight="1">
      <c r="A257" s="35">
        <v>251</v>
      </c>
      <c r="B257" s="14" t="str">
        <f t="shared" si="6"/>
        <v xml:space="preserve">3.2.2.1.17.3.         </v>
      </c>
      <c r="C257" s="40" t="s">
        <v>559</v>
      </c>
      <c r="D257" s="15" t="str">
        <f t="shared" si="7"/>
        <v>Padrão IEEE 802.1w (Rapid Spanning Tree);</v>
      </c>
      <c r="E257" s="41" t="s">
        <v>514</v>
      </c>
      <c r="F257" s="16" t="str">
        <f>IF(ISERROR(VLOOKUP(E257,[1]TD!$I$5:$J$42,2,0)),"",VLOOKUP(E257,[1]TD!$I$5:$J$42,2,0))</f>
        <v>Datasheet C-Series (*5)</v>
      </c>
      <c r="G257" s="35">
        <v>3</v>
      </c>
      <c r="H257" s="37" t="s">
        <v>560</v>
      </c>
      <c r="I257" s="18" t="s">
        <v>19</v>
      </c>
      <c r="J257" s="19"/>
      <c r="K257" s="20"/>
      <c r="L257" s="38"/>
      <c r="M257" s="39"/>
    </row>
    <row r="258" spans="1:13" ht="45" hidden="1" customHeight="1">
      <c r="A258" s="35">
        <v>252</v>
      </c>
      <c r="B258" s="14" t="str">
        <f t="shared" si="6"/>
        <v xml:space="preserve">3.2.2.1.17.4.         </v>
      </c>
      <c r="C258" s="40" t="s">
        <v>561</v>
      </c>
      <c r="D258" s="15" t="str">
        <f t="shared" si="7"/>
        <v>Padrão IEEE 802.1s (Multiple Spanning Tree);</v>
      </c>
      <c r="E258" s="41" t="s">
        <v>514</v>
      </c>
      <c r="F258" s="16" t="str">
        <f>IF(ISERROR(VLOOKUP(E258,[1]TD!$I$5:$J$42,2,0)),"",VLOOKUP(E258,[1]TD!$I$5:$J$42,2,0))</f>
        <v>Datasheet C-Series (*5)</v>
      </c>
      <c r="G258" s="35">
        <v>3</v>
      </c>
      <c r="H258" s="37" t="s">
        <v>562</v>
      </c>
      <c r="I258" s="18" t="s">
        <v>19</v>
      </c>
      <c r="J258" s="19"/>
      <c r="K258" s="20"/>
      <c r="L258" s="38"/>
      <c r="M258" s="39"/>
    </row>
    <row r="259" spans="1:13" ht="45" hidden="1" customHeight="1">
      <c r="A259" s="35">
        <v>253</v>
      </c>
      <c r="B259" s="14" t="str">
        <f t="shared" si="6"/>
        <v xml:space="preserve">3.2.2.1.17.5.         </v>
      </c>
      <c r="C259" s="40" t="s">
        <v>563</v>
      </c>
      <c r="D259" s="15" t="str">
        <f t="shared" si="7"/>
        <v>Padrão IEEE 802.3ad (Link Aggregation);</v>
      </c>
      <c r="E259" s="41" t="s">
        <v>514</v>
      </c>
      <c r="F259" s="16" t="str">
        <f>IF(ISERROR(VLOOKUP(E259,[1]TD!$I$5:$J$42,2,0)),"",VLOOKUP(E259,[1]TD!$I$5:$J$42,2,0))</f>
        <v>Datasheet C-Series (*5)</v>
      </c>
      <c r="G259" s="35">
        <v>3</v>
      </c>
      <c r="H259" s="37" t="s">
        <v>564</v>
      </c>
      <c r="I259" s="18" t="s">
        <v>19</v>
      </c>
      <c r="J259" s="19"/>
      <c r="K259" s="20"/>
      <c r="L259" s="38"/>
      <c r="M259" s="39"/>
    </row>
    <row r="260" spans="1:13" ht="45" hidden="1" customHeight="1">
      <c r="A260" s="35">
        <v>254</v>
      </c>
      <c r="B260" s="14" t="str">
        <f t="shared" si="6"/>
        <v xml:space="preserve">3.2.2.1.17.6.         </v>
      </c>
      <c r="C260" s="40" t="s">
        <v>565</v>
      </c>
      <c r="D260" s="15" t="str">
        <f t="shared" si="7"/>
        <v>Padrão IEEE 802.1p (CoS – Class of Service);</v>
      </c>
      <c r="E260" s="41" t="s">
        <v>514</v>
      </c>
      <c r="F260" s="16" t="str">
        <f>IF(ISERROR(VLOOKUP(E260,[1]TD!$I$5:$J$42,2,0)),"",VLOOKUP(E260,[1]TD!$I$5:$J$42,2,0))</f>
        <v>Datasheet C-Series (*5)</v>
      </c>
      <c r="G260" s="35">
        <v>3</v>
      </c>
      <c r="H260" s="37" t="s">
        <v>566</v>
      </c>
      <c r="I260" s="18" t="s">
        <v>19</v>
      </c>
      <c r="J260" s="19"/>
      <c r="K260" s="20"/>
      <c r="L260" s="38"/>
      <c r="M260" s="39"/>
    </row>
    <row r="261" spans="1:13" ht="45" hidden="1" customHeight="1">
      <c r="A261" s="35">
        <v>255</v>
      </c>
      <c r="B261" s="14" t="str">
        <f t="shared" si="6"/>
        <v xml:space="preserve">3.2.2.1.17.7.         </v>
      </c>
      <c r="C261" s="40" t="s">
        <v>567</v>
      </c>
      <c r="D261" s="15" t="str">
        <f t="shared" si="7"/>
        <v>Padrão IEEE 802.1x (Network Access Control);</v>
      </c>
      <c r="E261" s="41" t="s">
        <v>514</v>
      </c>
      <c r="F261" s="16" t="str">
        <f>IF(ISERROR(VLOOKUP(E261,[1]TD!$I$5:$J$42,2,0)),"",VLOOKUP(E261,[1]TD!$I$5:$J$42,2,0))</f>
        <v>Datasheet C-Series (*5)</v>
      </c>
      <c r="G261" s="35">
        <v>3</v>
      </c>
      <c r="H261" s="37" t="s">
        <v>568</v>
      </c>
      <c r="I261" s="18" t="s">
        <v>19</v>
      </c>
      <c r="J261" s="19"/>
      <c r="K261" s="20"/>
      <c r="L261" s="38"/>
      <c r="M261" s="39"/>
    </row>
    <row r="262" spans="1:13" ht="45" hidden="1" customHeight="1">
      <c r="A262" s="35">
        <v>256</v>
      </c>
      <c r="B262" s="14" t="str">
        <f t="shared" si="6"/>
        <v xml:space="preserve">3.2.2.1.17.8.         </v>
      </c>
      <c r="C262" s="40" t="s">
        <v>569</v>
      </c>
      <c r="D262" s="15" t="str">
        <f t="shared" si="7"/>
        <v>VLANs segundo o padrão IEEE 802.1q;</v>
      </c>
      <c r="E262" s="41" t="s">
        <v>514</v>
      </c>
      <c r="F262" s="16" t="str">
        <f>IF(ISERROR(VLOOKUP(E262,[1]TD!$I$5:$J$42,2,0)),"",VLOOKUP(E262,[1]TD!$I$5:$J$42,2,0))</f>
        <v>Datasheet C-Series (*5)</v>
      </c>
      <c r="G262" s="35">
        <v>3</v>
      </c>
      <c r="H262" s="37" t="s">
        <v>570</v>
      </c>
      <c r="I262" s="18" t="s">
        <v>19</v>
      </c>
      <c r="J262" s="19"/>
      <c r="K262" s="20"/>
      <c r="L262" s="38"/>
      <c r="M262" s="39"/>
    </row>
    <row r="263" spans="1:13" ht="45" hidden="1" customHeight="1">
      <c r="A263" s="35">
        <v>257</v>
      </c>
      <c r="B263" s="14" t="str">
        <f t="shared" si="6"/>
        <v xml:space="preserve">3.2.2.1.17.9.         </v>
      </c>
      <c r="C263" s="40" t="s">
        <v>571</v>
      </c>
      <c r="D263" s="15" t="str">
        <f t="shared" si="7"/>
        <v>IGMPv1,IGMPv2 e IGMPv3 snooping;</v>
      </c>
      <c r="E263" s="41" t="s">
        <v>514</v>
      </c>
      <c r="F263" s="16" t="str">
        <f>IF(ISERROR(VLOOKUP(E263,[1]TD!$I$5:$J$42,2,0)),"",VLOOKUP(E263,[1]TD!$I$5:$J$42,2,0))</f>
        <v>Datasheet C-Series (*5)</v>
      </c>
      <c r="G263" s="35">
        <v>3</v>
      </c>
      <c r="H263" s="37" t="s">
        <v>572</v>
      </c>
      <c r="I263" s="18" t="s">
        <v>19</v>
      </c>
      <c r="J263" s="19"/>
      <c r="K263" s="20"/>
      <c r="L263" s="38"/>
      <c r="M263" s="39"/>
    </row>
    <row r="264" spans="1:13" ht="45" hidden="1" customHeight="1">
      <c r="A264" s="35">
        <v>258</v>
      </c>
      <c r="B264" s="14" t="str">
        <f t="shared" ref="B264:B327" si="8">LEFT(C264,SEARCH(" ",C264,1))</f>
        <v xml:space="preserve">3.2.2.1.17.10.      </v>
      </c>
      <c r="C264" s="40" t="s">
        <v>573</v>
      </c>
      <c r="D264" s="15" t="str">
        <f t="shared" si="7"/>
        <v>DHCP snooping ou funcionalidade similar que permita o bloqueio de servidores DHCP não autorizados na rede;</v>
      </c>
      <c r="E264" s="41" t="s">
        <v>514</v>
      </c>
      <c r="F264" s="16" t="str">
        <f>IF(ISERROR(VLOOKUP(E264,[1]TD!$I$5:$J$42,2,0)),"",VLOOKUP(E264,[1]TD!$I$5:$J$42,2,0))</f>
        <v>Datasheet C-Series (*5)</v>
      </c>
      <c r="G264" s="35">
        <v>3</v>
      </c>
      <c r="H264" s="37" t="s">
        <v>574</v>
      </c>
      <c r="I264" s="18" t="s">
        <v>19</v>
      </c>
      <c r="J264" s="19"/>
      <c r="K264" s="20"/>
      <c r="L264" s="38"/>
      <c r="M264" s="39"/>
    </row>
    <row r="265" spans="1:13" ht="45" hidden="1" customHeight="1">
      <c r="A265" s="35">
        <v>259</v>
      </c>
      <c r="B265" s="14" t="str">
        <f t="shared" si="8"/>
        <v xml:space="preserve">3.2.2.1.17.11.      </v>
      </c>
      <c r="C265" s="40" t="s">
        <v>575</v>
      </c>
      <c r="D265" s="15" t="str">
        <f t="shared" ref="D265:D328" si="9">RIGHT(C265,LEN(C265)-SEARCH(" ",C265,1))</f>
        <v>DHCP relay;</v>
      </c>
      <c r="E265" s="41" t="s">
        <v>514</v>
      </c>
      <c r="F265" s="16" t="str">
        <f>IF(ISERROR(VLOOKUP(E265,[1]TD!$I$5:$J$42,2,0)),"",VLOOKUP(E265,[1]TD!$I$5:$J$42,2,0))</f>
        <v>Datasheet C-Series (*5)</v>
      </c>
      <c r="G265" s="35">
        <v>3</v>
      </c>
      <c r="H265" s="37" t="s">
        <v>576</v>
      </c>
      <c r="I265" s="18" t="s">
        <v>19</v>
      </c>
      <c r="J265" s="19"/>
      <c r="K265" s="20"/>
      <c r="L265" s="38"/>
      <c r="M265" s="39"/>
    </row>
    <row r="266" spans="1:13" ht="45" hidden="1" customHeight="1">
      <c r="A266" s="35">
        <v>260</v>
      </c>
      <c r="B266" s="14" t="str">
        <f t="shared" si="8"/>
        <v xml:space="preserve">3.2.2.1.17.12.      </v>
      </c>
      <c r="C266" s="40" t="s">
        <v>577</v>
      </c>
      <c r="D266" s="15" t="str">
        <f t="shared" si="9"/>
        <v>BOOTP relay;</v>
      </c>
      <c r="E266" s="41" t="s">
        <v>514</v>
      </c>
      <c r="F266" s="16" t="str">
        <f>IF(ISERROR(VLOOKUP(E266,[1]TD!$I$5:$J$42,2,0)),"",VLOOKUP(E266,[1]TD!$I$5:$J$42,2,0))</f>
        <v>Datasheet C-Series (*5)</v>
      </c>
      <c r="G266" s="35">
        <v>3</v>
      </c>
      <c r="H266" s="37" t="s">
        <v>576</v>
      </c>
      <c r="I266" s="18" t="s">
        <v>19</v>
      </c>
      <c r="J266" s="19"/>
      <c r="K266" s="20"/>
      <c r="L266" s="38"/>
      <c r="M266" s="39"/>
    </row>
    <row r="267" spans="1:13" ht="60" customHeight="1">
      <c r="A267" s="35">
        <v>261</v>
      </c>
      <c r="B267" s="14" t="str">
        <f t="shared" si="8"/>
        <v xml:space="preserve">3.2.2.1.17.13.      </v>
      </c>
      <c r="C267" s="40" t="s">
        <v>578</v>
      </c>
      <c r="D267" s="15" t="str">
        <f t="shared" si="9"/>
        <v>Espelhamento do tráfego de entrada e saída de múltiplas portas do switch em uma única porta, inclusive entre portas de diferentes unidades de uma pilha;</v>
      </c>
      <c r="E267" s="41" t="s">
        <v>514</v>
      </c>
      <c r="F267" s="16" t="str">
        <f>IF(ISERROR(VLOOKUP(E267,[1]TD!$I$5:$J$42,2,0)),"",VLOOKUP(E267,[1]TD!$I$5:$J$42,2,0))</f>
        <v>Datasheet C-Series (*5)</v>
      </c>
      <c r="G267" s="35">
        <v>3</v>
      </c>
      <c r="H267" s="37" t="s">
        <v>579</v>
      </c>
      <c r="I267" s="18" t="s">
        <v>14</v>
      </c>
      <c r="J267" s="19" t="s">
        <v>580</v>
      </c>
      <c r="K267" s="20"/>
      <c r="L267" s="38"/>
      <c r="M267" s="39"/>
    </row>
    <row r="268" spans="1:13" ht="60" customHeight="1">
      <c r="A268" s="35">
        <v>262</v>
      </c>
      <c r="B268" s="14" t="str">
        <f t="shared" si="8"/>
        <v xml:space="preserve">3.2.2.1.17.14.      </v>
      </c>
      <c r="C268" s="40" t="s">
        <v>581</v>
      </c>
      <c r="D268" s="15" t="str">
        <f t="shared" si="9"/>
        <v>Espelhamento do tráfego de entrada e saída de múltiplas VLANs do switch em uma única porta, inclusive entre portas de diferentes unidades de uma pilha;</v>
      </c>
      <c r="E268" s="41" t="s">
        <v>514</v>
      </c>
      <c r="F268" s="16" t="str">
        <f>IF(ISERROR(VLOOKUP(E268,[1]TD!$I$5:$J$42,2,0)),"",VLOOKUP(E268,[1]TD!$I$5:$J$42,2,0))</f>
        <v>Datasheet C-Series (*5)</v>
      </c>
      <c r="G268" s="35">
        <v>3</v>
      </c>
      <c r="H268" s="37" t="s">
        <v>582</v>
      </c>
      <c r="I268" s="18" t="s">
        <v>14</v>
      </c>
      <c r="J268" s="19" t="s">
        <v>583</v>
      </c>
      <c r="K268" s="20"/>
      <c r="L268" s="38"/>
      <c r="M268" s="39"/>
    </row>
    <row r="269" spans="1:13" ht="45" hidden="1" customHeight="1">
      <c r="A269" s="35">
        <v>263</v>
      </c>
      <c r="B269" s="14" t="str">
        <f t="shared" si="8"/>
        <v xml:space="preserve">3.2.2.1.17.15.      </v>
      </c>
      <c r="C269" s="40" t="s">
        <v>584</v>
      </c>
      <c r="D269" s="15" t="str">
        <f t="shared" si="9"/>
        <v>Mecanismo de limitação (supressão) de broadcast;</v>
      </c>
      <c r="E269" s="41" t="s">
        <v>514</v>
      </c>
      <c r="F269" s="16" t="str">
        <f>IF(ISERROR(VLOOKUP(E269,[1]TD!$I$5:$J$42,2,0)),"",VLOOKUP(E269,[1]TD!$I$5:$J$42,2,0))</f>
        <v>Datasheet C-Series (*5)</v>
      </c>
      <c r="G269" s="35">
        <v>3</v>
      </c>
      <c r="H269" s="37" t="s">
        <v>585</v>
      </c>
      <c r="I269" s="18" t="s">
        <v>19</v>
      </c>
      <c r="J269" s="19"/>
      <c r="K269" s="20"/>
      <c r="L269" s="38"/>
      <c r="M269" s="39"/>
    </row>
    <row r="270" spans="1:13" ht="45" hidden="1" customHeight="1">
      <c r="A270" s="35">
        <v>264</v>
      </c>
      <c r="B270" s="14" t="str">
        <f t="shared" si="8"/>
        <v xml:space="preserve">3.2.2.1.17.16.      </v>
      </c>
      <c r="C270" s="40" t="s">
        <v>586</v>
      </c>
      <c r="D270" s="15" t="str">
        <f t="shared" si="9"/>
        <v>Mecanismos de proteção contra Destination Lookup Failure (arp spoofing);</v>
      </c>
      <c r="E270" s="41" t="s">
        <v>514</v>
      </c>
      <c r="F270" s="16" t="str">
        <f>IF(ISERROR(VLOOKUP(E270,[1]TD!$I$5:$J$42,2,0)),"",VLOOKUP(E270,[1]TD!$I$5:$J$42,2,0))</f>
        <v>Datasheet C-Series (*5)</v>
      </c>
      <c r="G270" s="35">
        <v>3</v>
      </c>
      <c r="H270" s="37" t="s">
        <v>587</v>
      </c>
      <c r="I270" s="18" t="s">
        <v>19</v>
      </c>
      <c r="J270" s="19"/>
      <c r="K270" s="20"/>
      <c r="L270" s="38"/>
      <c r="M270" s="39"/>
    </row>
    <row r="271" spans="1:13" ht="45" hidden="1" customHeight="1">
      <c r="A271" s="35">
        <v>265</v>
      </c>
      <c r="B271" s="14" t="str">
        <f t="shared" si="8"/>
        <v xml:space="preserve">3.2.2.1.17.17.      </v>
      </c>
      <c r="C271" s="40" t="s">
        <v>588</v>
      </c>
      <c r="D271" s="15" t="str">
        <f t="shared" si="9"/>
        <v xml:space="preserve">Permitir encaminhamento de Jumbo Frames com tamanho mínimo de 9000 bytes nas portas Gigabit Ethernet; </v>
      </c>
      <c r="E271" s="41" t="s">
        <v>514</v>
      </c>
      <c r="F271" s="16" t="str">
        <f>IF(ISERROR(VLOOKUP(E271,[1]TD!$I$5:$J$42,2,0)),"",VLOOKUP(E271,[1]TD!$I$5:$J$42,2,0))</f>
        <v>Datasheet C-Series (*5)</v>
      </c>
      <c r="G271" s="35">
        <v>3</v>
      </c>
      <c r="H271" s="37" t="s">
        <v>589</v>
      </c>
      <c r="I271" s="18" t="s">
        <v>19</v>
      </c>
      <c r="J271" s="19"/>
      <c r="K271" s="20"/>
      <c r="L271" s="38"/>
      <c r="M271" s="39"/>
    </row>
    <row r="272" spans="1:13" ht="45" hidden="1" customHeight="1">
      <c r="A272" s="35">
        <v>266</v>
      </c>
      <c r="B272" s="14" t="str">
        <f t="shared" si="8"/>
        <v xml:space="preserve">3.2.2.1.18.     </v>
      </c>
      <c r="C272" s="40" t="s">
        <v>590</v>
      </c>
      <c r="D272" s="15" t="str">
        <f t="shared" si="9"/>
        <v>Implementar os protocolos LLDP (IEEE 802.1ab) e LLDP-MED.</v>
      </c>
      <c r="E272" s="41" t="s">
        <v>514</v>
      </c>
      <c r="F272" s="16" t="str">
        <f>IF(ISERROR(VLOOKUP(E272,[1]TD!$I$5:$J$42,2,0)),"",VLOOKUP(E272,[1]TD!$I$5:$J$42,2,0))</f>
        <v>Datasheet C-Series (*5)</v>
      </c>
      <c r="G272" s="35">
        <v>3</v>
      </c>
      <c r="H272" s="37" t="s">
        <v>591</v>
      </c>
      <c r="I272" s="18" t="s">
        <v>19</v>
      </c>
      <c r="J272" s="19"/>
      <c r="K272" s="20"/>
      <c r="L272" s="38"/>
      <c r="M272" s="39"/>
    </row>
    <row r="273" spans="1:13" ht="45" hidden="1" customHeight="1">
      <c r="A273" s="35">
        <v>267</v>
      </c>
      <c r="B273" s="14" t="str">
        <f t="shared" si="8"/>
        <v xml:space="preserve">3.2.2.1.19.     </v>
      </c>
      <c r="C273" s="40" t="s">
        <v>592</v>
      </c>
      <c r="D273" s="15" t="str">
        <f t="shared" si="9"/>
        <v>Implementar reconhecimento de Telefones IP e provisioná-los na VLAN de voz automaticamente.</v>
      </c>
      <c r="E273" s="41" t="s">
        <v>514</v>
      </c>
      <c r="F273" s="16" t="str">
        <f>IF(ISERROR(VLOOKUP(E273,[1]TD!$I$5:$J$42,2,0)),"",VLOOKUP(E273,[1]TD!$I$5:$J$42,2,0))</f>
        <v>Datasheet C-Series (*5)</v>
      </c>
      <c r="G273" s="35">
        <v>2</v>
      </c>
      <c r="H273" s="37" t="s">
        <v>593</v>
      </c>
      <c r="I273" s="18" t="s">
        <v>19</v>
      </c>
      <c r="J273" s="19"/>
      <c r="K273" s="20"/>
      <c r="L273" s="38"/>
      <c r="M273" s="39"/>
    </row>
    <row r="274" spans="1:13" ht="45" hidden="1" customHeight="1">
      <c r="A274" s="35">
        <v>268</v>
      </c>
      <c r="B274" s="14" t="str">
        <f t="shared" si="8"/>
        <v xml:space="preserve">3.2.2.1.20.     </v>
      </c>
      <c r="C274" s="40" t="s">
        <v>594</v>
      </c>
      <c r="D274" s="15" t="str">
        <f t="shared" si="9"/>
        <v>Implementar IPv6.</v>
      </c>
      <c r="E274" s="41" t="s">
        <v>514</v>
      </c>
      <c r="F274" s="16" t="str">
        <f>IF(ISERROR(VLOOKUP(E274,[1]TD!$I$5:$J$42,2,0)),"",VLOOKUP(E274,[1]TD!$I$5:$J$42,2,0))</f>
        <v>Datasheet C-Series (*5)</v>
      </c>
      <c r="G274" s="35">
        <v>4</v>
      </c>
      <c r="H274" s="37" t="s">
        <v>595</v>
      </c>
      <c r="I274" s="18" t="s">
        <v>19</v>
      </c>
      <c r="J274" s="19"/>
      <c r="K274" s="20"/>
      <c r="L274" s="38"/>
      <c r="M274" s="39"/>
    </row>
    <row r="275" spans="1:13" ht="45" hidden="1" customHeight="1">
      <c r="A275" s="35">
        <v>269</v>
      </c>
      <c r="B275" s="14" t="str">
        <f t="shared" si="8"/>
        <v xml:space="preserve">3.2.2.1.21.     </v>
      </c>
      <c r="C275" s="40" t="s">
        <v>596</v>
      </c>
      <c r="D275" s="15" t="str">
        <f t="shared" si="9"/>
        <v>Permitir a configuração de endereços IPv6 para gerenciamento.</v>
      </c>
      <c r="E275" s="41" t="s">
        <v>514</v>
      </c>
      <c r="F275" s="16" t="str">
        <f>IF(ISERROR(VLOOKUP(E275,[1]TD!$I$5:$J$42,2,0)),"",VLOOKUP(E275,[1]TD!$I$5:$J$42,2,0))</f>
        <v>Datasheet C-Series (*5)</v>
      </c>
      <c r="G275" s="35">
        <v>4</v>
      </c>
      <c r="H275" s="37" t="s">
        <v>595</v>
      </c>
      <c r="I275" s="18" t="s">
        <v>19</v>
      </c>
      <c r="J275" s="19"/>
      <c r="K275" s="20"/>
      <c r="L275" s="38"/>
      <c r="M275" s="39"/>
    </row>
    <row r="276" spans="1:13" ht="56.25" customHeight="1">
      <c r="A276" s="35">
        <v>270</v>
      </c>
      <c r="B276" s="14" t="str">
        <f t="shared" si="8"/>
        <v xml:space="preserve">3.2.2.1.22.     </v>
      </c>
      <c r="C276" s="44" t="s">
        <v>597</v>
      </c>
      <c r="D276" s="15" t="str">
        <f t="shared" si="9"/>
        <v>Permitir resolução de endereços IPv4 e IPv6 para nomes (hostnames) atribuídos aos ativos de rede.</v>
      </c>
      <c r="E276" s="41" t="s">
        <v>598</v>
      </c>
      <c r="F276" s="16" t="str">
        <f>IF(ISERROR(VLOOKUP(E276,[1]TD!$I$5:$J$42,2,0)),"",VLOOKUP(E276,[1]TD!$I$5:$J$42,2,0))</f>
        <v>C-Series Config Guide (*7)</v>
      </c>
      <c r="G276" s="35">
        <v>469</v>
      </c>
      <c r="H276" s="37" t="s">
        <v>599</v>
      </c>
      <c r="I276" s="18" t="s">
        <v>14</v>
      </c>
      <c r="J276" s="19" t="s">
        <v>600</v>
      </c>
      <c r="K276" s="20"/>
      <c r="L276" s="38"/>
      <c r="M276" s="39"/>
    </row>
    <row r="277" spans="1:13" ht="45" hidden="1" customHeight="1">
      <c r="A277" s="35">
        <v>271</v>
      </c>
      <c r="B277" s="14" t="str">
        <f t="shared" si="8"/>
        <v xml:space="preserve">3.2.2.1.23.     </v>
      </c>
      <c r="C277" s="40" t="s">
        <v>601</v>
      </c>
      <c r="D277" s="15" t="str">
        <f t="shared" si="9"/>
        <v>Implementar ICMPv6 com as seguintes funcionalidades: ICMP request, ICMP Reply, ICMP Neighbor Discovery Protocol (NDP), ICMP MTU Discovery.</v>
      </c>
      <c r="E277" s="41" t="s">
        <v>514</v>
      </c>
      <c r="F277" s="16" t="str">
        <f>IF(ISERROR(VLOOKUP(E277,[1]TD!$I$5:$J$42,2,0)),"",VLOOKUP(E277,[1]TD!$I$5:$J$42,2,0))</f>
        <v>Datasheet C-Series (*5)</v>
      </c>
      <c r="G277" s="35">
        <v>4</v>
      </c>
      <c r="H277" s="37" t="s">
        <v>602</v>
      </c>
      <c r="I277" s="18" t="s">
        <v>19</v>
      </c>
      <c r="J277" s="19"/>
      <c r="K277" s="20"/>
      <c r="L277" s="38"/>
      <c r="M277" s="39"/>
    </row>
    <row r="278" spans="1:13" ht="78.75" customHeight="1">
      <c r="A278" s="35">
        <v>272</v>
      </c>
      <c r="B278" s="14" t="str">
        <f t="shared" si="8"/>
        <v xml:space="preserve">3.2.2.1.24.     </v>
      </c>
      <c r="C278" s="40" t="s">
        <v>603</v>
      </c>
      <c r="D278" s="15" t="str">
        <f t="shared" si="9"/>
        <v xml:space="preserve">Implementar protocolos de gerenciamento Ping, Traceroute, Telnet e SNMP sobre Ipv6. </v>
      </c>
      <c r="E278" s="41" t="s">
        <v>604</v>
      </c>
      <c r="F278" s="16" t="str">
        <f>IF(ISERROR(VLOOKUP(E278,[1]TD!$I$5:$J$42,2,0)),"",VLOOKUP(E278,[1]TD!$I$5:$J$42,2,0))</f>
        <v>C-Series CLI (*8)</v>
      </c>
      <c r="G278" s="35" t="s">
        <v>605</v>
      </c>
      <c r="H278" s="37" t="s">
        <v>606</v>
      </c>
      <c r="I278" s="18" t="s">
        <v>14</v>
      </c>
      <c r="J278" s="19" t="s">
        <v>607</v>
      </c>
      <c r="K278" s="20"/>
      <c r="L278" s="38"/>
      <c r="M278" s="39"/>
    </row>
    <row r="279" spans="1:13" ht="45" hidden="1" customHeight="1">
      <c r="A279" s="35">
        <v>273</v>
      </c>
      <c r="B279" s="14" t="str">
        <f t="shared" si="8"/>
        <v xml:space="preserve">3.2.2.1.25.     </v>
      </c>
      <c r="C279" s="40" t="s">
        <v>608</v>
      </c>
      <c r="D279" s="15" t="str">
        <f t="shared" si="9"/>
        <v>Implementar mecanismo de Dual Stack (IPv4 e IPv6), para permitir migração de IPv4 para IPv6.</v>
      </c>
      <c r="E279" s="41" t="s">
        <v>514</v>
      </c>
      <c r="F279" s="16" t="str">
        <f>IF(ISERROR(VLOOKUP(E279,[1]TD!$I$5:$J$42,2,0)),"",VLOOKUP(E279,[1]TD!$I$5:$J$42,2,0))</f>
        <v>Datasheet C-Series (*5)</v>
      </c>
      <c r="G279" s="35">
        <v>4</v>
      </c>
      <c r="H279" s="37" t="s">
        <v>595</v>
      </c>
      <c r="I279" s="18" t="s">
        <v>19</v>
      </c>
      <c r="J279" s="19"/>
      <c r="K279" s="20"/>
      <c r="L279" s="38"/>
      <c r="M279" s="39"/>
    </row>
    <row r="280" spans="1:13" ht="372" customHeight="1">
      <c r="A280" s="35">
        <v>274</v>
      </c>
      <c r="B280" s="14" t="str">
        <f t="shared" si="8"/>
        <v xml:space="preserve">3.2.2.1.26.     </v>
      </c>
      <c r="C280" s="40" t="s">
        <v>609</v>
      </c>
      <c r="D280" s="15" t="str">
        <f t="shared" si="9"/>
        <v>Implementar roteamento estático para os protocolos IPv4 e IPv6.</v>
      </c>
      <c r="E280" s="41" t="s">
        <v>598</v>
      </c>
      <c r="F280" s="16" t="str">
        <f>IF(ISERROR(VLOOKUP(E280,[1]TD!$I$5:$J$42,2,0)),"",VLOOKUP(E280,[1]TD!$I$5:$J$42,2,0))</f>
        <v>C-Series Config Guide (*7)</v>
      </c>
      <c r="G280" s="35">
        <v>413</v>
      </c>
      <c r="H280" s="37" t="s">
        <v>610</v>
      </c>
      <c r="I280" s="18" t="s">
        <v>14</v>
      </c>
      <c r="J280" s="19" t="s">
        <v>611</v>
      </c>
      <c r="K280" s="20"/>
      <c r="L280" s="38"/>
      <c r="M280" s="39"/>
    </row>
    <row r="281" spans="1:13" ht="78.75" customHeight="1">
      <c r="A281" s="35">
        <v>275</v>
      </c>
      <c r="B281" s="14" t="str">
        <f t="shared" si="8"/>
        <v xml:space="preserve">3.2.2.1.27.     </v>
      </c>
      <c r="C281" s="40" t="s">
        <v>612</v>
      </c>
      <c r="D281" s="15" t="str">
        <f t="shared" si="9"/>
        <v>Deverá implementar limitação de tráfego de entrada e saída permitindo variar a taxa de limitação por valor absoluto em intervalos de 128Kbps ou valor menor</v>
      </c>
      <c r="E281" s="41" t="s">
        <v>604</v>
      </c>
      <c r="F281" s="16" t="str">
        <f>IF(ISERROR(VLOOKUP(E281,[1]TD!$I$5:$J$42,2,0)),"",VLOOKUP(E281,[1]TD!$I$5:$J$42,2,0))</f>
        <v>C-Series CLI (*8)</v>
      </c>
      <c r="G281" s="35">
        <v>363</v>
      </c>
      <c r="H281" s="37" t="s">
        <v>613</v>
      </c>
      <c r="I281" s="18" t="s">
        <v>14</v>
      </c>
      <c r="J281" s="19" t="s">
        <v>614</v>
      </c>
      <c r="K281" s="20"/>
      <c r="L281" s="38"/>
      <c r="M281" s="39"/>
    </row>
    <row r="282" spans="1:13" ht="56.25" hidden="1" customHeight="1">
      <c r="A282" s="35">
        <v>276</v>
      </c>
      <c r="B282" s="14" t="str">
        <f t="shared" si="8"/>
        <v xml:space="preserve">3.2.2.1.28.     </v>
      </c>
      <c r="C282" s="40" t="s">
        <v>615</v>
      </c>
      <c r="D282" s="15" t="str">
        <f t="shared" si="9"/>
        <v>Implementar pelo menos 4 (quatro) filas de prioridade em Hardware por porta GbE e 10GbE</v>
      </c>
      <c r="E282" s="41" t="s">
        <v>514</v>
      </c>
      <c r="F282" s="16" t="str">
        <f>IF(ISERROR(VLOOKUP(E282,[1]TD!$I$5:$J$42,2,0)),"",VLOOKUP(E282,[1]TD!$I$5:$J$42,2,0))</f>
        <v>Datasheet C-Series (*5)</v>
      </c>
      <c r="G282" s="35">
        <v>1</v>
      </c>
      <c r="H282" s="37" t="s">
        <v>616</v>
      </c>
      <c r="I282" s="18" t="s">
        <v>19</v>
      </c>
      <c r="J282" s="19"/>
      <c r="K282" s="20"/>
      <c r="L282" s="38"/>
      <c r="M282" s="39"/>
    </row>
    <row r="283" spans="1:13" ht="45" hidden="1" customHeight="1">
      <c r="A283" s="35">
        <v>277</v>
      </c>
      <c r="B283" s="14" t="str">
        <f t="shared" si="8"/>
        <v xml:space="preserve">3.2.2.1.29.     </v>
      </c>
      <c r="C283" s="40" t="s">
        <v>617</v>
      </c>
      <c r="D283" s="15" t="str">
        <f t="shared" si="9"/>
        <v>Implementar funcionalidades de controle e limitação de tráfego por classe de serviço.</v>
      </c>
      <c r="E283" s="41" t="s">
        <v>514</v>
      </c>
      <c r="F283" s="16" t="str">
        <f>IF(ISERROR(VLOOKUP(E283,[1]TD!$I$5:$J$42,2,0)),"",VLOOKUP(E283,[1]TD!$I$5:$J$42,2,0))</f>
        <v>Datasheet C-Series (*5)</v>
      </c>
      <c r="G283" s="35">
        <v>3</v>
      </c>
      <c r="H283" s="37" t="s">
        <v>618</v>
      </c>
      <c r="I283" s="18" t="s">
        <v>19</v>
      </c>
      <c r="J283" s="19"/>
      <c r="K283" s="20"/>
      <c r="L283" s="38"/>
      <c r="M283" s="39"/>
    </row>
    <row r="284" spans="1:13" ht="48" customHeight="1">
      <c r="A284" s="35">
        <v>278</v>
      </c>
      <c r="B284" s="14" t="str">
        <f t="shared" si="8"/>
        <v xml:space="preserve">3.2.2.1.30.     </v>
      </c>
      <c r="C284" s="40" t="s">
        <v>619</v>
      </c>
      <c r="D284" s="15" t="str">
        <f t="shared" si="9"/>
        <v>Implementar classificação e marcação de pacotes baseada em endereço de origem.</v>
      </c>
      <c r="E284" s="41" t="s">
        <v>514</v>
      </c>
      <c r="F284" s="16" t="str">
        <f>IF(ISERROR(VLOOKUP(E284,[1]TD!$I$5:$J$42,2,0)),"",VLOOKUP(E284,[1]TD!$I$5:$J$42,2,0))</f>
        <v>Datasheet C-Series (*5)</v>
      </c>
      <c r="G284" s="35">
        <v>3</v>
      </c>
      <c r="H284" s="37" t="s">
        <v>620</v>
      </c>
      <c r="I284" s="18" t="s">
        <v>14</v>
      </c>
      <c r="J284" s="19" t="s">
        <v>542</v>
      </c>
      <c r="K284" s="20"/>
      <c r="L284" s="38"/>
      <c r="M284" s="39"/>
    </row>
    <row r="285" spans="1:13" ht="48" customHeight="1">
      <c r="A285" s="35">
        <v>279</v>
      </c>
      <c r="B285" s="14" t="str">
        <f t="shared" si="8"/>
        <v xml:space="preserve">3.2.2.1.31.     </v>
      </c>
      <c r="C285" s="40" t="s">
        <v>621</v>
      </c>
      <c r="D285" s="15" t="str">
        <f t="shared" si="9"/>
        <v>Implementar classificação e marcação de pacotes baseada em porta de origem.</v>
      </c>
      <c r="E285" s="41" t="s">
        <v>514</v>
      </c>
      <c r="F285" s="16" t="str">
        <f>IF(ISERROR(VLOOKUP(E285,[1]TD!$I$5:$J$42,2,0)),"",VLOOKUP(E285,[1]TD!$I$5:$J$42,2,0))</f>
        <v>Datasheet C-Series (*5)</v>
      </c>
      <c r="G285" s="35">
        <v>3</v>
      </c>
      <c r="H285" s="37" t="s">
        <v>620</v>
      </c>
      <c r="I285" s="18" t="s">
        <v>14</v>
      </c>
      <c r="J285" s="19" t="s">
        <v>542</v>
      </c>
      <c r="K285" s="20"/>
      <c r="L285" s="38"/>
      <c r="M285" s="39"/>
    </row>
    <row r="286" spans="1:13" ht="48" customHeight="1">
      <c r="A286" s="35">
        <v>280</v>
      </c>
      <c r="B286" s="14" t="str">
        <f t="shared" si="8"/>
        <v xml:space="preserve">3.2.2.1.32.     </v>
      </c>
      <c r="C286" s="40" t="s">
        <v>622</v>
      </c>
      <c r="D286" s="15" t="str">
        <f t="shared" si="9"/>
        <v>Implementar classificação e marcação de pacotes baseada em endereço de destino.</v>
      </c>
      <c r="E286" s="41" t="s">
        <v>514</v>
      </c>
      <c r="F286" s="16" t="str">
        <f>IF(ISERROR(VLOOKUP(E286,[1]TD!$I$5:$J$42,2,0)),"",VLOOKUP(E286,[1]TD!$I$5:$J$42,2,0))</f>
        <v>Datasheet C-Series (*5)</v>
      </c>
      <c r="G286" s="35">
        <v>3</v>
      </c>
      <c r="H286" s="37" t="s">
        <v>620</v>
      </c>
      <c r="I286" s="18" t="s">
        <v>14</v>
      </c>
      <c r="J286" s="19" t="s">
        <v>542</v>
      </c>
      <c r="K286" s="20"/>
      <c r="L286" s="38"/>
      <c r="M286" s="39"/>
    </row>
    <row r="287" spans="1:13" ht="48" customHeight="1">
      <c r="A287" s="35">
        <v>281</v>
      </c>
      <c r="B287" s="14" t="str">
        <f t="shared" si="8"/>
        <v xml:space="preserve">3.2.2.1.33.     </v>
      </c>
      <c r="C287" s="40" t="s">
        <v>623</v>
      </c>
      <c r="D287" s="15" t="str">
        <f t="shared" si="9"/>
        <v>Implementar classificação e marcação de pacotes baseada em porta de destino.</v>
      </c>
      <c r="E287" s="41" t="s">
        <v>514</v>
      </c>
      <c r="F287" s="16" t="str">
        <f>IF(ISERROR(VLOOKUP(E287,[1]TD!$I$5:$J$42,2,0)),"",VLOOKUP(E287,[1]TD!$I$5:$J$42,2,0))</f>
        <v>Datasheet C-Series (*5)</v>
      </c>
      <c r="G287" s="35">
        <v>3</v>
      </c>
      <c r="H287" s="37" t="s">
        <v>620</v>
      </c>
      <c r="I287" s="18" t="s">
        <v>14</v>
      </c>
      <c r="J287" s="19" t="s">
        <v>542</v>
      </c>
      <c r="K287" s="20"/>
      <c r="L287" s="38"/>
      <c r="M287" s="39"/>
    </row>
    <row r="288" spans="1:13" ht="45" hidden="1" customHeight="1">
      <c r="A288" s="35">
        <v>282</v>
      </c>
      <c r="B288" s="14" t="str">
        <f t="shared" si="8"/>
        <v xml:space="preserve">3.2.2.1.34.     </v>
      </c>
      <c r="C288" s="40" t="s">
        <v>624</v>
      </c>
      <c r="D288" s="15" t="str">
        <f t="shared" si="9"/>
        <v>Implementar classificação e marcação de pacotes baseada em marcação DSCP.</v>
      </c>
      <c r="E288" s="41" t="s">
        <v>514</v>
      </c>
      <c r="F288" s="16" t="str">
        <f>IF(ISERROR(VLOOKUP(E288,[1]TD!$I$5:$J$42,2,0)),"",VLOOKUP(E288,[1]TD!$I$5:$J$42,2,0))</f>
        <v>Datasheet C-Series (*5)</v>
      </c>
      <c r="G288" s="35">
        <v>3</v>
      </c>
      <c r="H288" s="37" t="s">
        <v>625</v>
      </c>
      <c r="I288" s="18" t="s">
        <v>19</v>
      </c>
      <c r="J288" s="19"/>
      <c r="K288" s="20"/>
      <c r="L288" s="38"/>
      <c r="M288" s="39"/>
    </row>
    <row r="289" spans="1:13" ht="45" hidden="1" customHeight="1">
      <c r="A289" s="35">
        <v>283</v>
      </c>
      <c r="B289" s="14" t="str">
        <f t="shared" si="8"/>
        <v xml:space="preserve">3.2.2.1.35.     </v>
      </c>
      <c r="C289" s="40" t="s">
        <v>626</v>
      </c>
      <c r="D289" s="15" t="str">
        <f t="shared" si="9"/>
        <v>Implementar classificação e marcação de pacotes baseada em marcação IP Precedence.</v>
      </c>
      <c r="E289" s="41" t="s">
        <v>514</v>
      </c>
      <c r="F289" s="16" t="str">
        <f>IF(ISERROR(VLOOKUP(E289,[1]TD!$I$5:$J$42,2,0)),"",VLOOKUP(E289,[1]TD!$I$5:$J$42,2,0))</f>
        <v>Datasheet C-Series (*5)</v>
      </c>
      <c r="G289" s="35">
        <v>3</v>
      </c>
      <c r="H289" s="37" t="s">
        <v>627</v>
      </c>
      <c r="I289" s="18" t="s">
        <v>19</v>
      </c>
      <c r="J289" s="19"/>
      <c r="K289" s="20"/>
      <c r="L289" s="38"/>
      <c r="M289" s="39"/>
    </row>
    <row r="290" spans="1:13" ht="45" hidden="1" customHeight="1">
      <c r="A290" s="35">
        <v>284</v>
      </c>
      <c r="B290" s="14" t="str">
        <f t="shared" si="8"/>
        <v xml:space="preserve">3.2.2.1.36.     </v>
      </c>
      <c r="C290" s="40" t="s">
        <v>628</v>
      </c>
      <c r="D290" s="15" t="str">
        <f t="shared" si="9"/>
        <v>Implementar classificação e marcação de pacotes baseada em CoS (“Class of Service” – nível 2).</v>
      </c>
      <c r="E290" s="41" t="s">
        <v>598</v>
      </c>
      <c r="F290" s="16" t="str">
        <f>IF(ISERROR(VLOOKUP(E290,[1]TD!$I$5:$J$42,2,0)),"",VLOOKUP(E290,[1]TD!$I$5:$J$42,2,0))</f>
        <v>C-Series Config Guide (*7)</v>
      </c>
      <c r="G290" s="35">
        <v>287</v>
      </c>
      <c r="H290" s="37" t="s">
        <v>629</v>
      </c>
      <c r="I290" s="18" t="s">
        <v>19</v>
      </c>
      <c r="J290" s="19"/>
      <c r="K290" s="20"/>
      <c r="L290" s="38"/>
      <c r="M290" s="39"/>
    </row>
    <row r="291" spans="1:13" ht="45" hidden="1" customHeight="1">
      <c r="A291" s="35">
        <v>285</v>
      </c>
      <c r="B291" s="14" t="str">
        <f t="shared" si="8"/>
        <v xml:space="preserve">3.2.2.1.37.     </v>
      </c>
      <c r="C291" s="40" t="s">
        <v>630</v>
      </c>
      <c r="D291" s="15" t="str">
        <f t="shared" si="9"/>
        <v>Reconhecer telefones IP (de qualquer fabricante) e promover a associação automática de seu tráfego a VLAN específica de voz para isolamento e priorização do tráfego.</v>
      </c>
      <c r="E291" s="41" t="s">
        <v>514</v>
      </c>
      <c r="F291" s="16" t="str">
        <f>IF(ISERROR(VLOOKUP(E291,[1]TD!$I$5:$J$42,2,0)),"",VLOOKUP(E291,[1]TD!$I$5:$J$42,2,0))</f>
        <v>Datasheet C-Series (*5)</v>
      </c>
      <c r="G291" s="35">
        <v>2</v>
      </c>
      <c r="H291" s="37" t="s">
        <v>593</v>
      </c>
      <c r="I291" s="18" t="s">
        <v>19</v>
      </c>
      <c r="J291" s="19"/>
      <c r="K291" s="20"/>
      <c r="L291" s="38"/>
      <c r="M291" s="39"/>
    </row>
    <row r="292" spans="1:13" ht="45" hidden="1" customHeight="1">
      <c r="A292" s="35">
        <v>286</v>
      </c>
      <c r="B292" s="14" t="str">
        <f t="shared" si="8"/>
        <v xml:space="preserve">3.2.2.1.38.     </v>
      </c>
      <c r="C292" s="40" t="s">
        <v>631</v>
      </c>
      <c r="D292" s="15" t="str">
        <f t="shared" si="9"/>
        <v>Implementar os seguintes algoritmos de fila: Strict Priority e Round Robin com distribuição de pesos WRR (Weighted Round Robin) ou SRR (Shaped Round Robin).</v>
      </c>
      <c r="E292" s="41" t="s">
        <v>514</v>
      </c>
      <c r="F292" s="16" t="str">
        <f>IF(ISERROR(VLOOKUP(E292,[1]TD!$I$5:$J$42,2,0)),"",VLOOKUP(E292,[1]TD!$I$5:$J$42,2,0))</f>
        <v>Datasheet C-Series (*5)</v>
      </c>
      <c r="G292" s="35">
        <v>3</v>
      </c>
      <c r="H292" s="37" t="s">
        <v>632</v>
      </c>
      <c r="I292" s="18" t="s">
        <v>19</v>
      </c>
      <c r="J292" s="19" t="s">
        <v>633</v>
      </c>
      <c r="K292" s="20"/>
      <c r="L292" s="38"/>
      <c r="M292" s="39"/>
    </row>
    <row r="293" spans="1:13" ht="45" hidden="1" customHeight="1">
      <c r="A293" s="35">
        <v>287</v>
      </c>
      <c r="B293" s="14" t="str">
        <f t="shared" si="8"/>
        <v xml:space="preserve">3.2.2.1.39.     </v>
      </c>
      <c r="C293" s="40" t="s">
        <v>634</v>
      </c>
      <c r="D293" s="15" t="str">
        <f t="shared" si="9"/>
        <v>Controle de acesso por porta segundo o padrão IEEE 802.1x, com configuração dinâmica da VLAN do usuário autenticado.</v>
      </c>
      <c r="E293" s="41" t="s">
        <v>635</v>
      </c>
      <c r="F293" s="16" t="str">
        <f>IF(ISERROR(VLOOKUP(E293,[1]TD!$I$5:$J$42,2,0)),"",VLOOKUP(E293,[1]TD!$I$5:$J$42,2,0))</f>
        <v>C-Series Authentication (*9)</v>
      </c>
      <c r="G293" s="35">
        <v>5</v>
      </c>
      <c r="H293" s="37" t="s">
        <v>636</v>
      </c>
      <c r="I293" s="18" t="s">
        <v>19</v>
      </c>
      <c r="J293" s="19"/>
      <c r="K293" s="20"/>
      <c r="L293" s="38"/>
      <c r="M293" s="39"/>
    </row>
    <row r="294" spans="1:13" ht="56.25" hidden="1">
      <c r="A294" s="35">
        <v>288</v>
      </c>
      <c r="B294" s="14" t="str">
        <f t="shared" si="8"/>
        <v xml:space="preserve">3.2.2.1.40.     </v>
      </c>
      <c r="C294" s="40" t="s">
        <v>637</v>
      </c>
      <c r="D294" s="15" t="str">
        <f t="shared" si="9"/>
        <v xml:space="preserve">Configuração automática de VLAN de quarentena para a porta de dispositivos/usuários autenticados no padrão IEEE 802.1x. </v>
      </c>
      <c r="E294" s="41" t="s">
        <v>635</v>
      </c>
      <c r="F294" s="16" t="str">
        <f>IF(ISERROR(VLOOKUP(E294,[1]TD!$I$5:$J$42,2,0)),"",VLOOKUP(E294,[1]TD!$I$5:$J$42,2,0))</f>
        <v>C-Series Authentication (*9)</v>
      </c>
      <c r="G294" s="35">
        <v>10</v>
      </c>
      <c r="H294" s="37" t="s">
        <v>638</v>
      </c>
      <c r="I294" s="18" t="s">
        <v>19</v>
      </c>
      <c r="J294" s="19"/>
      <c r="K294" s="20"/>
      <c r="L294" s="38"/>
      <c r="M294" s="39"/>
    </row>
    <row r="295" spans="1:13" ht="123.75" hidden="1" customHeight="1">
      <c r="A295" s="35">
        <v>289</v>
      </c>
      <c r="B295" s="14" t="str">
        <f t="shared" si="8"/>
        <v xml:space="preserve">3.2.2.1.41.     </v>
      </c>
      <c r="C295" s="40" t="s">
        <v>639</v>
      </c>
      <c r="D295" s="15" t="str">
        <f t="shared" si="9"/>
        <v>Caso o dispositivo a ser conectado não possua cliente IEEE 802.1x, o switch o posicionará em uma VLAN default.</v>
      </c>
      <c r="E295" s="41" t="s">
        <v>635</v>
      </c>
      <c r="F295" s="16" t="str">
        <f>IF(ISERROR(VLOOKUP(E295,[1]TD!$I$5:$J$42,2,0)),"",VLOOKUP(E295,[1]TD!$I$5:$J$42,2,0))</f>
        <v>C-Series Authentication (*9)</v>
      </c>
      <c r="G295" s="35">
        <v>19</v>
      </c>
      <c r="H295" s="37" t="s">
        <v>640</v>
      </c>
      <c r="I295" s="18" t="s">
        <v>19</v>
      </c>
      <c r="J295" s="19"/>
      <c r="K295" s="20"/>
      <c r="L295" s="38"/>
      <c r="M295" s="39"/>
    </row>
    <row r="296" spans="1:13" ht="45" hidden="1" customHeight="1">
      <c r="A296" s="35">
        <v>290</v>
      </c>
      <c r="B296" s="14" t="str">
        <f t="shared" si="8"/>
        <v xml:space="preserve">3.2.2.1.42.     </v>
      </c>
      <c r="C296" s="40" t="s">
        <v>641</v>
      </c>
      <c r="D296" s="15" t="str">
        <f t="shared" si="9"/>
        <v xml:space="preserve">Capacidade de autenticar ao menos 2 (dois) dispositivos 802.1X por porta, para suporte à autenticação de sistemas operacionais virtualizados. </v>
      </c>
      <c r="E296" s="41" t="s">
        <v>642</v>
      </c>
      <c r="F296" s="16" t="str">
        <f>IF(ISERROR(VLOOKUP(E296,[1]TD!$I$5:$J$42,2,0)),"",VLOOKUP(E296,[1]TD!$I$5:$J$42,2,0))</f>
        <v>Release Notes (*18)</v>
      </c>
      <c r="G296" s="35">
        <v>4</v>
      </c>
      <c r="H296" s="37" t="s">
        <v>643</v>
      </c>
      <c r="I296" s="18" t="s">
        <v>19</v>
      </c>
      <c r="J296" s="19"/>
      <c r="K296" s="20"/>
      <c r="L296" s="38"/>
      <c r="M296" s="39"/>
    </row>
    <row r="297" spans="1:13" ht="45" customHeight="1">
      <c r="A297" s="35">
        <v>291</v>
      </c>
      <c r="B297" s="14" t="str">
        <f t="shared" si="8"/>
        <v xml:space="preserve">3.2.2.1.43.     </v>
      </c>
      <c r="C297" s="40" t="s">
        <v>644</v>
      </c>
      <c r="D297" s="15" t="str">
        <f t="shared" si="9"/>
        <v>Autenticação de dispositivos baseado no endereço MAC, via servidor RADIUS ou TACACS.</v>
      </c>
      <c r="E297" s="41" t="s">
        <v>514</v>
      </c>
      <c r="F297" s="16" t="str">
        <f>IF(ISERROR(VLOOKUP(E297,[1]TD!$I$5:$J$42,2,0)),"",VLOOKUP(E297,[1]TD!$I$5:$J$42,2,0))</f>
        <v>Datasheet C-Series (*5)</v>
      </c>
      <c r="G297" s="35">
        <v>3</v>
      </c>
      <c r="H297" s="37" t="s">
        <v>645</v>
      </c>
      <c r="I297" s="18" t="s">
        <v>14</v>
      </c>
      <c r="J297" s="19" t="s">
        <v>646</v>
      </c>
      <c r="K297" s="20"/>
      <c r="L297" s="38"/>
      <c r="M297" s="39"/>
    </row>
    <row r="298" spans="1:13" ht="48" customHeight="1">
      <c r="A298" s="35">
        <v>292</v>
      </c>
      <c r="B298" s="14" t="str">
        <f t="shared" si="8"/>
        <v xml:space="preserve">3.2.2.1.44.     </v>
      </c>
      <c r="C298" s="40" t="s">
        <v>647</v>
      </c>
      <c r="D298" s="15" t="str">
        <f t="shared" si="9"/>
        <v>Limitação de endereços MAC por porta. Os endereços MAC podem ser aprendidos automaticamente ou configurados manualmente.</v>
      </c>
      <c r="E298" s="41" t="s">
        <v>514</v>
      </c>
      <c r="F298" s="16" t="str">
        <f>IF(ISERROR(VLOOKUP(E298,[1]TD!$I$5:$J$42,2,0)),"",VLOOKUP(E298,[1]TD!$I$5:$J$42,2,0))</f>
        <v>Datasheet C-Series (*5)</v>
      </c>
      <c r="G298" s="35">
        <v>3</v>
      </c>
      <c r="H298" s="37" t="s">
        <v>648</v>
      </c>
      <c r="I298" s="18" t="s">
        <v>14</v>
      </c>
      <c r="J298" s="19" t="s">
        <v>649</v>
      </c>
      <c r="K298" s="20"/>
      <c r="L298" s="38"/>
      <c r="M298" s="39"/>
    </row>
    <row r="299" spans="1:13" ht="45" customHeight="1">
      <c r="A299" s="35">
        <v>293</v>
      </c>
      <c r="B299" s="14" t="str">
        <f t="shared" si="8"/>
        <v xml:space="preserve">3.2.2.1.45.     </v>
      </c>
      <c r="C299" s="40" t="s">
        <v>650</v>
      </c>
      <c r="D299" s="15" t="str">
        <f t="shared" si="9"/>
        <v>Limitação de endereços MAC por VLAN. Os endereços MAC podem ser aprendidos automaticamente ou configurados manualmente.</v>
      </c>
      <c r="E299" s="41" t="s">
        <v>598</v>
      </c>
      <c r="F299" s="16" t="str">
        <f>IF(ISERROR(VLOOKUP(E299,[1]TD!$I$5:$J$42,2,0)),"",VLOOKUP(E299,[1]TD!$I$5:$J$42,2,0))</f>
        <v>C-Series Config Guide (*7)</v>
      </c>
      <c r="G299" s="35">
        <v>80</v>
      </c>
      <c r="H299" s="37" t="s">
        <v>651</v>
      </c>
      <c r="I299" s="18" t="s">
        <v>14</v>
      </c>
      <c r="J299" s="19" t="s">
        <v>652</v>
      </c>
      <c r="K299" s="20"/>
      <c r="L299" s="38"/>
      <c r="M299" s="39"/>
    </row>
    <row r="300" spans="1:13" ht="252" hidden="1" customHeight="1">
      <c r="A300" s="35">
        <v>294</v>
      </c>
      <c r="B300" s="14" t="str">
        <f t="shared" si="8"/>
        <v xml:space="preserve">3.2.2.1.46.     </v>
      </c>
      <c r="C300" s="40" t="s">
        <v>653</v>
      </c>
      <c r="D300" s="15" t="str">
        <f t="shared" si="9"/>
        <v>Listas de controle de acesso (ACLs), ou funcionalidade similar, baseadas em endereços MAC de origem e destino, endereços IP de origem e destino, portas TCP e UDP.</v>
      </c>
      <c r="E300" s="41" t="s">
        <v>598</v>
      </c>
      <c r="F300" s="16" t="str">
        <f>IF(ISERROR(VLOOKUP(E300,[1]TD!$I$5:$J$42,2,0)),"",VLOOKUP(E300,[1]TD!$I$5:$J$42,2,0))</f>
        <v>C-Series Config Guide (*7)</v>
      </c>
      <c r="G300" s="35">
        <v>397</v>
      </c>
      <c r="H300" s="37" t="s">
        <v>654</v>
      </c>
      <c r="I300" s="18" t="s">
        <v>19</v>
      </c>
      <c r="J300" s="19" t="s">
        <v>655</v>
      </c>
      <c r="K300" s="20"/>
      <c r="L300" s="38"/>
      <c r="M300" s="39"/>
    </row>
    <row r="301" spans="1:13" ht="56.25" hidden="1" customHeight="1">
      <c r="A301" s="35">
        <v>295</v>
      </c>
      <c r="B301" s="14" t="str">
        <f t="shared" si="8"/>
        <v xml:space="preserve">3.2.2.1.47.     </v>
      </c>
      <c r="C301" s="40" t="s">
        <v>656</v>
      </c>
      <c r="D301" s="15" t="str">
        <f t="shared" si="9"/>
        <v>Implementar definição de grupos de usuários (perfis), no mínimo com dois diferentes níveis de acesso, um apenas de leitura e outro sem restrição a alterações.</v>
      </c>
      <c r="E301" s="41" t="s">
        <v>598</v>
      </c>
      <c r="F301" s="16" t="str">
        <f>IF(ISERROR(VLOOKUP(E301,[1]TD!$I$5:$J$42,2,0)),"",VLOOKUP(E301,[1]TD!$I$5:$J$42,2,0))</f>
        <v>C-Series Config Guide (*7)</v>
      </c>
      <c r="G301" s="35">
        <v>34</v>
      </c>
      <c r="H301" s="37" t="s">
        <v>657</v>
      </c>
      <c r="I301" s="18" t="s">
        <v>19</v>
      </c>
      <c r="J301" s="19"/>
      <c r="K301" s="20"/>
      <c r="L301" s="38"/>
      <c r="M301" s="39"/>
    </row>
    <row r="302" spans="1:13" ht="112.5" hidden="1" customHeight="1">
      <c r="A302" s="35">
        <v>296</v>
      </c>
      <c r="B302" s="14" t="str">
        <f t="shared" si="8"/>
        <v xml:space="preserve">3.2.2.1.48.     </v>
      </c>
      <c r="C302" s="40" t="s">
        <v>658</v>
      </c>
      <c r="D302" s="15" t="str">
        <f t="shared" si="9"/>
        <v>Permitir controle de comandos para usuários ou grupos de usuários no equipamento.</v>
      </c>
      <c r="E302" s="41" t="s">
        <v>604</v>
      </c>
      <c r="F302" s="16" t="str">
        <f>IF(ISERROR(VLOOKUP(E302,[1]TD!$I$5:$J$42,2,0)),"",VLOOKUP(E302,[1]TD!$I$5:$J$42,2,0))</f>
        <v>C-Series CLI (*8)</v>
      </c>
      <c r="G302" s="35">
        <v>112</v>
      </c>
      <c r="H302" s="37" t="s">
        <v>659</v>
      </c>
      <c r="I302" s="18" t="s">
        <v>19</v>
      </c>
      <c r="J302" s="19"/>
      <c r="K302" s="20"/>
      <c r="L302" s="38"/>
      <c r="M302" s="39"/>
    </row>
    <row r="303" spans="1:13" ht="45" hidden="1" customHeight="1">
      <c r="A303" s="35">
        <v>297</v>
      </c>
      <c r="B303" s="14" t="str">
        <f t="shared" si="8"/>
        <v xml:space="preserve">3.2.2.1.49.     </v>
      </c>
      <c r="C303" s="40" t="s">
        <v>660</v>
      </c>
      <c r="D303" s="15" t="str">
        <f t="shared" si="9"/>
        <v>Suportar RFC 1492 TACACS+.</v>
      </c>
      <c r="E303" s="41" t="s">
        <v>514</v>
      </c>
      <c r="F303" s="16" t="str">
        <f>IF(ISERROR(VLOOKUP(E303,[1]TD!$I$5:$J$42,2,0)),"",VLOOKUP(E303,[1]TD!$I$5:$J$42,2,0))</f>
        <v>Datasheet C-Series (*5)</v>
      </c>
      <c r="G303" s="35">
        <v>4</v>
      </c>
      <c r="H303" s="37" t="s">
        <v>661</v>
      </c>
      <c r="I303" s="18" t="s">
        <v>19</v>
      </c>
      <c r="J303" s="19"/>
      <c r="K303" s="20"/>
      <c r="L303" s="38"/>
      <c r="M303" s="39"/>
    </row>
    <row r="304" spans="1:13" ht="60" hidden="1" customHeight="1">
      <c r="A304" s="35">
        <v>298</v>
      </c>
      <c r="B304" s="14" t="str">
        <f t="shared" si="8"/>
        <v xml:space="preserve">3.2.2.1.50.     </v>
      </c>
      <c r="C304" s="40" t="s">
        <v>662</v>
      </c>
      <c r="D304" s="15" t="str">
        <f t="shared" si="9"/>
        <v>Implementar mecanismos de AAA (Authentication, Authorization e Accounting) com garantia de entrega.</v>
      </c>
      <c r="E304" s="41" t="s">
        <v>598</v>
      </c>
      <c r="F304" s="16" t="str">
        <f>IF(ISERROR(VLOOKUP(E304,[1]TD!$I$5:$J$42,2,0)),"",VLOOKUP(E304,[1]TD!$I$5:$J$42,2,0))</f>
        <v>C-Series Config Guide (*7)</v>
      </c>
      <c r="G304" s="35">
        <v>167</v>
      </c>
      <c r="H304" s="37" t="s">
        <v>663</v>
      </c>
      <c r="I304" s="18" t="s">
        <v>19</v>
      </c>
      <c r="J304" s="19" t="s">
        <v>664</v>
      </c>
      <c r="K304" s="20"/>
      <c r="L304" s="38"/>
      <c r="M304" s="39"/>
    </row>
    <row r="305" spans="1:13" ht="60" customHeight="1">
      <c r="A305" s="35">
        <v>299</v>
      </c>
      <c r="B305" s="14" t="str">
        <f t="shared" si="8"/>
        <v xml:space="preserve">3.2.2.1.51.     </v>
      </c>
      <c r="C305" s="40" t="s">
        <v>665</v>
      </c>
      <c r="D305" s="15" t="str">
        <f t="shared" si="9"/>
        <v>Implementar Private VLAN ou funcionalidade similar que permita segmentar uma VLAN em sub-domínios: uma VLAN primária e múltiplas VLANs secundárias.</v>
      </c>
      <c r="E305" s="41" t="s">
        <v>514</v>
      </c>
      <c r="F305" s="16" t="str">
        <f>IF(ISERROR(VLOOKUP(E305,[1]TD!$I$5:$J$42,2,0)),"",VLOOKUP(E305,[1]TD!$I$5:$J$42,2,0))</f>
        <v>Datasheet C-Series (*5)</v>
      </c>
      <c r="G305" s="35">
        <v>3</v>
      </c>
      <c r="H305" s="37" t="s">
        <v>666</v>
      </c>
      <c r="I305" s="18" t="s">
        <v>14</v>
      </c>
      <c r="J305" s="19" t="s">
        <v>667</v>
      </c>
      <c r="K305" s="20"/>
      <c r="L305" s="38"/>
      <c r="M305" s="39"/>
    </row>
    <row r="306" spans="1:13" ht="45" hidden="1" customHeight="1">
      <c r="A306" s="35">
        <v>300</v>
      </c>
      <c r="B306" s="14" t="str">
        <f t="shared" si="8"/>
        <v xml:space="preserve">3.2.2.1.52.     </v>
      </c>
      <c r="C306" s="40" t="s">
        <v>668</v>
      </c>
      <c r="D306" s="15" t="str">
        <f t="shared" si="9"/>
        <v>Gerenciamento da pilha de switches através de um único endereço IP.</v>
      </c>
      <c r="E306" s="41" t="s">
        <v>514</v>
      </c>
      <c r="F306" s="16" t="str">
        <f>IF(ISERROR(VLOOKUP(E306,[1]TD!$I$5:$J$42,2,0)),"",VLOOKUP(E306,[1]TD!$I$5:$J$42,2,0))</f>
        <v>Datasheet C-Series (*5)</v>
      </c>
      <c r="G306" s="35">
        <v>2</v>
      </c>
      <c r="H306" s="37" t="s">
        <v>669</v>
      </c>
      <c r="I306" s="18" t="s">
        <v>19</v>
      </c>
      <c r="J306" s="19"/>
      <c r="K306" s="20"/>
      <c r="L306" s="38"/>
      <c r="M306" s="39"/>
    </row>
    <row r="307" spans="1:13" ht="33.75" hidden="1" customHeight="1">
      <c r="A307" s="35">
        <v>301</v>
      </c>
      <c r="B307" s="14" t="str">
        <f t="shared" si="8"/>
        <v xml:space="preserve">3.2.2.1.53.     </v>
      </c>
      <c r="C307" s="40" t="s">
        <v>670</v>
      </c>
      <c r="D307" s="15" t="str">
        <f t="shared" si="9"/>
        <v>Implementar os seguintes protocolos e funcionalidades de gerenciamento:</v>
      </c>
      <c r="E307" s="41"/>
      <c r="F307" s="16" t="str">
        <f>IF(ISERROR(VLOOKUP(E307,[1]TD!$I$5:$J$42,2,0)),"",VLOOKUP(E307,[1]TD!$I$5:$J$42,2,0))</f>
        <v/>
      </c>
      <c r="G307" s="35"/>
      <c r="H307" s="37"/>
      <c r="I307" s="18" t="s">
        <v>19</v>
      </c>
      <c r="J307" s="19" t="s">
        <v>77</v>
      </c>
      <c r="K307" s="20"/>
      <c r="L307" s="38"/>
      <c r="M307" s="39"/>
    </row>
    <row r="308" spans="1:13" ht="45" hidden="1" customHeight="1">
      <c r="A308" s="35">
        <v>302</v>
      </c>
      <c r="B308" s="14" t="str">
        <f t="shared" si="8"/>
        <v xml:space="preserve">3.2.2.1.53.1.         </v>
      </c>
      <c r="C308" s="40" t="s">
        <v>671</v>
      </c>
      <c r="D308" s="15" t="str">
        <f t="shared" si="9"/>
        <v>Secure Shell (SSHv2);</v>
      </c>
      <c r="E308" s="41" t="s">
        <v>514</v>
      </c>
      <c r="F308" s="16" t="str">
        <f>IF(ISERROR(VLOOKUP(E308,[1]TD!$I$5:$J$42,2,0)),"",VLOOKUP(E308,[1]TD!$I$5:$J$42,2,0))</f>
        <v>Datasheet C-Series (*5)</v>
      </c>
      <c r="G308" s="35">
        <v>3</v>
      </c>
      <c r="H308" s="37" t="s">
        <v>672</v>
      </c>
      <c r="I308" s="18" t="s">
        <v>19</v>
      </c>
      <c r="J308" s="19"/>
      <c r="K308" s="20"/>
      <c r="L308" s="38"/>
      <c r="M308" s="39"/>
    </row>
    <row r="309" spans="1:13" ht="45" hidden="1" customHeight="1">
      <c r="A309" s="35">
        <v>303</v>
      </c>
      <c r="B309" s="14" t="str">
        <f t="shared" si="8"/>
        <v xml:space="preserve">3.2.2.1.53.2.         </v>
      </c>
      <c r="C309" s="40" t="s">
        <v>673</v>
      </c>
      <c r="D309" s="15" t="str">
        <f t="shared" si="9"/>
        <v>SNMPv2c e SNMPv3, com autenticação e criptografia;</v>
      </c>
      <c r="E309" s="41" t="s">
        <v>514</v>
      </c>
      <c r="F309" s="16" t="str">
        <f>IF(ISERROR(VLOOKUP(E309,[1]TD!$I$5:$J$42,2,0)),"",VLOOKUP(E309,[1]TD!$I$5:$J$42,2,0))</f>
        <v>Datasheet C-Series (*5)</v>
      </c>
      <c r="G309" s="35">
        <v>4</v>
      </c>
      <c r="H309" s="37" t="s">
        <v>674</v>
      </c>
      <c r="I309" s="18" t="s">
        <v>19</v>
      </c>
      <c r="J309" s="19"/>
      <c r="K309" s="20"/>
      <c r="L309" s="38"/>
      <c r="M309" s="39"/>
    </row>
    <row r="310" spans="1:13" ht="45" hidden="1" customHeight="1">
      <c r="A310" s="35">
        <v>304</v>
      </c>
      <c r="B310" s="14" t="str">
        <f t="shared" si="8"/>
        <v xml:space="preserve">3.2.2.1.53.3.         </v>
      </c>
      <c r="C310" s="40" t="s">
        <v>675</v>
      </c>
      <c r="D310" s="15" t="str">
        <f t="shared" si="9"/>
        <v>CLI (Command Line Interface);</v>
      </c>
      <c r="E310" s="41" t="s">
        <v>514</v>
      </c>
      <c r="F310" s="16" t="str">
        <f>IF(ISERROR(VLOOKUP(E310,[1]TD!$I$5:$J$42,2,0)),"",VLOOKUP(E310,[1]TD!$I$5:$J$42,2,0))</f>
        <v>Datasheet C-Series (*5)</v>
      </c>
      <c r="G310" s="35">
        <v>2</v>
      </c>
      <c r="H310" s="37" t="s">
        <v>676</v>
      </c>
      <c r="I310" s="18" t="s">
        <v>19</v>
      </c>
      <c r="J310" s="19"/>
      <c r="K310" s="20"/>
      <c r="L310" s="38"/>
      <c r="M310" s="39"/>
    </row>
    <row r="311" spans="1:13" ht="45" hidden="1" customHeight="1">
      <c r="A311" s="35">
        <v>305</v>
      </c>
      <c r="B311" s="14" t="str">
        <f t="shared" si="8"/>
        <v xml:space="preserve">3.2.2.1.53.4.         </v>
      </c>
      <c r="C311" s="40" t="s">
        <v>677</v>
      </c>
      <c r="D311" s="15" t="str">
        <f t="shared" si="9"/>
        <v>Syslog;</v>
      </c>
      <c r="E311" s="41" t="s">
        <v>598</v>
      </c>
      <c r="F311" s="16" t="str">
        <f>IF(ISERROR(VLOOKUP(E311,[1]TD!$I$5:$J$42,2,0)),"",VLOOKUP(E311,[1]TD!$I$5:$J$42,2,0))</f>
        <v>C-Series Config Guide (*7)</v>
      </c>
      <c r="G311" s="35">
        <v>217</v>
      </c>
      <c r="H311" s="37" t="s">
        <v>678</v>
      </c>
      <c r="I311" s="18" t="s">
        <v>19</v>
      </c>
      <c r="J311" s="19"/>
      <c r="K311" s="20"/>
      <c r="L311" s="38"/>
      <c r="M311" s="39"/>
    </row>
    <row r="312" spans="1:13" ht="45" hidden="1" customHeight="1">
      <c r="A312" s="35">
        <v>306</v>
      </c>
      <c r="B312" s="14" t="str">
        <f t="shared" si="8"/>
        <v xml:space="preserve">3.2.2.1.53.5.         </v>
      </c>
      <c r="C312" s="40" t="s">
        <v>679</v>
      </c>
      <c r="D312" s="15" t="str">
        <f t="shared" si="9"/>
        <v>Gerenciamento por meio de interface gráfica (web browser) pelo protocolo HTTPS;</v>
      </c>
      <c r="E312" s="41" t="s">
        <v>514</v>
      </c>
      <c r="F312" s="16" t="str">
        <f>IF(ISERROR(VLOOKUP(E312,[1]TD!$I$5:$J$42,2,0)),"",VLOOKUP(E312,[1]TD!$I$5:$J$42,2,0))</f>
        <v>Datasheet C-Series (*5)</v>
      </c>
      <c r="G312" s="35">
        <v>4</v>
      </c>
      <c r="H312" s="37" t="s">
        <v>680</v>
      </c>
      <c r="I312" s="18" t="s">
        <v>19</v>
      </c>
      <c r="J312" s="19"/>
      <c r="K312" s="20"/>
      <c r="L312" s="38"/>
      <c r="M312" s="39"/>
    </row>
    <row r="313" spans="1:13" ht="45" hidden="1" customHeight="1">
      <c r="A313" s="35">
        <v>307</v>
      </c>
      <c r="B313" s="14" t="str">
        <f t="shared" si="8"/>
        <v xml:space="preserve">3.2.2.1.53.6.         </v>
      </c>
      <c r="C313" s="40" t="s">
        <v>681</v>
      </c>
      <c r="D313" s="15" t="str">
        <f t="shared" si="9"/>
        <v>FTP (File Transfer Protocol) ou TFTP (Trivial File Transfer Protocol) ou SFTP (Secure File Transfer Protocol) ou SCP (Secure Copy Protocol);</v>
      </c>
      <c r="E313" s="41" t="s">
        <v>514</v>
      </c>
      <c r="F313" s="16" t="str">
        <f>IF(ISERROR(VLOOKUP(E313,[1]TD!$I$5:$J$42,2,0)),"",VLOOKUP(E313,[1]TD!$I$5:$J$42,2,0))</f>
        <v>Datasheet C-Series (*5)</v>
      </c>
      <c r="G313" s="35">
        <v>4</v>
      </c>
      <c r="H313" s="37" t="s">
        <v>682</v>
      </c>
      <c r="I313" s="18" t="s">
        <v>19</v>
      </c>
      <c r="J313" s="19"/>
      <c r="K313" s="20"/>
      <c r="L313" s="38"/>
      <c r="M313" s="39"/>
    </row>
    <row r="314" spans="1:13" ht="45" hidden="1" customHeight="1">
      <c r="A314" s="35">
        <v>308</v>
      </c>
      <c r="B314" s="14" t="str">
        <f t="shared" si="8"/>
        <v xml:space="preserve">3.2.2.1.53.7.         </v>
      </c>
      <c r="C314" s="40" t="s">
        <v>683</v>
      </c>
      <c r="D314" s="15" t="str">
        <f t="shared" si="9"/>
        <v>NTP (Network Time Protocol) ou SNTP (Simple Network Time Protocol);</v>
      </c>
      <c r="E314" s="41" t="s">
        <v>514</v>
      </c>
      <c r="F314" s="16" t="str">
        <f>IF(ISERROR(VLOOKUP(E314,[1]TD!$I$5:$J$42,2,0)),"",VLOOKUP(E314,[1]TD!$I$5:$J$42,2,0))</f>
        <v>Datasheet C-Series (*5)</v>
      </c>
      <c r="G314" s="35">
        <v>4</v>
      </c>
      <c r="H314" s="37" t="s">
        <v>684</v>
      </c>
      <c r="I314" s="18" t="s">
        <v>19</v>
      </c>
      <c r="J314" s="19"/>
      <c r="K314" s="20"/>
      <c r="L314" s="38"/>
      <c r="M314" s="39"/>
    </row>
    <row r="315" spans="1:13" ht="33.75" hidden="1" customHeight="1">
      <c r="A315" s="35">
        <v>309</v>
      </c>
      <c r="B315" s="14" t="str">
        <f t="shared" si="8"/>
        <v xml:space="preserve">3.2.2.1.54.     </v>
      </c>
      <c r="C315" s="40" t="s">
        <v>685</v>
      </c>
      <c r="D315" s="15" t="str">
        <f t="shared" si="9"/>
        <v>Implementar capacidade de monitoração via comando de operação, SNMP e interface Web de, no mínimo:</v>
      </c>
      <c r="E315" s="41"/>
      <c r="F315" s="16" t="str">
        <f>IF(ISERROR(VLOOKUP(E315,[1]TD!$I$5:$J$42,2,0)),"",VLOOKUP(E315,[1]TD!$I$5:$J$42,2,0))</f>
        <v/>
      </c>
      <c r="G315" s="35"/>
      <c r="H315" s="37"/>
      <c r="I315" s="18" t="s">
        <v>19</v>
      </c>
      <c r="J315" s="19" t="s">
        <v>77</v>
      </c>
      <c r="K315" s="20"/>
      <c r="L315" s="38"/>
      <c r="M315" s="39"/>
    </row>
    <row r="316" spans="1:13" ht="56.25" customHeight="1">
      <c r="A316" s="24">
        <v>310</v>
      </c>
      <c r="B316" s="14" t="str">
        <f t="shared" si="8"/>
        <v xml:space="preserve">3.2.2.1.54.1.         </v>
      </c>
      <c r="C316" s="44" t="s">
        <v>686</v>
      </c>
      <c r="D316" s="15" t="str">
        <f t="shared" si="9"/>
        <v>de tráfego de interfaces físicas e lógicas;</v>
      </c>
      <c r="E316" s="41" t="s">
        <v>604</v>
      </c>
      <c r="F316" s="16" t="str">
        <f>IF(ISERROR(VLOOKUP(E316,[1]TD!$I$5:$J$42,2,0)),"",VLOOKUP(E316,[1]TD!$I$5:$J$42,2,0))</f>
        <v>C-Series CLI (*8)</v>
      </c>
      <c r="G316" s="24">
        <v>59</v>
      </c>
      <c r="H316" s="17" t="s">
        <v>687</v>
      </c>
      <c r="I316" s="18" t="s">
        <v>14</v>
      </c>
      <c r="J316" s="19" t="s">
        <v>688</v>
      </c>
      <c r="K316" s="20"/>
      <c r="L316" s="25"/>
      <c r="M316" s="22"/>
    </row>
    <row r="317" spans="1:13" ht="56.25" hidden="1" customHeight="1">
      <c r="A317" s="24">
        <v>311</v>
      </c>
      <c r="B317" s="14" t="str">
        <f t="shared" si="8"/>
        <v xml:space="preserve">3.2.2.1.54.2.         </v>
      </c>
      <c r="C317" s="44" t="s">
        <v>689</v>
      </c>
      <c r="D317" s="15" t="str">
        <f t="shared" si="9"/>
        <v>de uso de CPU do processador;</v>
      </c>
      <c r="E317" s="41" t="s">
        <v>604</v>
      </c>
      <c r="F317" s="16" t="str">
        <f>IF(ISERROR(VLOOKUP(E317,[1]TD!$I$5:$J$42,2,0)),"",VLOOKUP(E317,[1]TD!$I$5:$J$42,2,0))</f>
        <v>C-Series CLI (*8)</v>
      </c>
      <c r="G317" s="24">
        <v>59</v>
      </c>
      <c r="H317" s="17" t="s">
        <v>687</v>
      </c>
      <c r="I317" s="18" t="s">
        <v>19</v>
      </c>
      <c r="J317" s="19"/>
      <c r="K317" s="20"/>
      <c r="L317" s="25"/>
      <c r="M317" s="22"/>
    </row>
    <row r="318" spans="1:13" ht="56.25" hidden="1" customHeight="1">
      <c r="A318" s="24">
        <v>312</v>
      </c>
      <c r="B318" s="14" t="str">
        <f t="shared" si="8"/>
        <v xml:space="preserve">3.2.2.1.54.3.         </v>
      </c>
      <c r="C318" s="44" t="s">
        <v>690</v>
      </c>
      <c r="D318" s="15" t="str">
        <f t="shared" si="9"/>
        <v xml:space="preserve">de uso de memória do processador; </v>
      </c>
      <c r="E318" s="41" t="s">
        <v>604</v>
      </c>
      <c r="F318" s="16" t="str">
        <f>IF(ISERROR(VLOOKUP(E318,[1]TD!$I$5:$J$42,2,0)),"",VLOOKUP(E318,[1]TD!$I$5:$J$42,2,0))</f>
        <v>C-Series CLI (*8)</v>
      </c>
      <c r="G318" s="24">
        <v>59</v>
      </c>
      <c r="H318" s="17" t="s">
        <v>687</v>
      </c>
      <c r="I318" s="18" t="s">
        <v>19</v>
      </c>
      <c r="J318" s="19"/>
      <c r="K318" s="20"/>
      <c r="L318" s="25"/>
      <c r="M318" s="22"/>
    </row>
    <row r="319" spans="1:13" ht="45" hidden="1" customHeight="1">
      <c r="A319" s="35">
        <v>313</v>
      </c>
      <c r="B319" s="14" t="str">
        <f t="shared" si="8"/>
        <v xml:space="preserve">3.2.2.1.55.     </v>
      </c>
      <c r="C319" s="40" t="s">
        <v>691</v>
      </c>
      <c r="D319" s="15" t="str">
        <f t="shared" si="9"/>
        <v>Permitir, no mínimo, 4 (quatro) grupos de RMON, sem a utilização de probes externas.</v>
      </c>
      <c r="E319" s="41" t="s">
        <v>514</v>
      </c>
      <c r="F319" s="16" t="str">
        <f>IF(ISERROR(VLOOKUP(E319,[1]TD!$I$5:$J$42,2,0)),"",VLOOKUP(E319,[1]TD!$I$5:$J$42,2,0))</f>
        <v>Datasheet C-Series (*5)</v>
      </c>
      <c r="G319" s="35">
        <v>4</v>
      </c>
      <c r="H319" s="37" t="s">
        <v>692</v>
      </c>
      <c r="I319" s="18" t="s">
        <v>19</v>
      </c>
      <c r="J319" s="19"/>
      <c r="K319" s="20"/>
      <c r="L319" s="38"/>
      <c r="M319" s="39"/>
    </row>
    <row r="320" spans="1:13" ht="45" hidden="1" customHeight="1">
      <c r="A320" s="35">
        <v>314</v>
      </c>
      <c r="B320" s="14" t="str">
        <f t="shared" si="8"/>
        <v xml:space="preserve">3.2.2.1.56.     </v>
      </c>
      <c r="C320" s="40" t="s">
        <v>693</v>
      </c>
      <c r="D320" s="15" t="str">
        <f t="shared" si="9"/>
        <v>Suportar a MIB II - RFC 1213.</v>
      </c>
      <c r="E320" s="41" t="s">
        <v>514</v>
      </c>
      <c r="F320" s="16" t="str">
        <f>IF(ISERROR(VLOOKUP(E320,[1]TD!$I$5:$J$42,2,0)),"",VLOOKUP(E320,[1]TD!$I$5:$J$42,2,0))</f>
        <v>Datasheet C-Series (*5)</v>
      </c>
      <c r="G320" s="35">
        <v>4</v>
      </c>
      <c r="H320" s="37" t="s">
        <v>694</v>
      </c>
      <c r="I320" s="18" t="s">
        <v>19</v>
      </c>
      <c r="J320" s="19"/>
      <c r="K320" s="20"/>
      <c r="L320" s="38"/>
      <c r="M320" s="39"/>
    </row>
    <row r="321" spans="1:13" ht="56.25" customHeight="1">
      <c r="A321" s="35">
        <v>315</v>
      </c>
      <c r="B321" s="14" t="str">
        <f t="shared" si="8"/>
        <v xml:space="preserve">3.2.2.1.57.     </v>
      </c>
      <c r="C321" s="40" t="s">
        <v>695</v>
      </c>
      <c r="D321" s="15" t="str">
        <f t="shared" si="9"/>
        <v>Implementar a exportação de fluxos e suportar ferramentas de coleta de informações de tráfego IP como NetFlow ou SFLOW (RFC 3176) ou IPFIX (RFC 3917). A ativação dessa ferramenta não poderá prejudicar o desempenho do switch.</v>
      </c>
      <c r="E321" s="41" t="s">
        <v>514</v>
      </c>
      <c r="F321" s="16" t="str">
        <f>IF(ISERROR(VLOOKUP(E321,[1]TD!$I$5:$J$42,2,0)),"",VLOOKUP(E321,[1]TD!$I$5:$J$42,2,0))</f>
        <v>Datasheet C-Series (*5)</v>
      </c>
      <c r="G321" s="35">
        <v>4</v>
      </c>
      <c r="H321" s="37" t="s">
        <v>696</v>
      </c>
      <c r="I321" s="18" t="s">
        <v>14</v>
      </c>
      <c r="J321" s="19" t="s">
        <v>467</v>
      </c>
      <c r="K321" s="20"/>
      <c r="L321" s="38"/>
      <c r="M321" s="39"/>
    </row>
    <row r="322" spans="1:13" ht="72" hidden="1" customHeight="1">
      <c r="A322" s="35">
        <v>316</v>
      </c>
      <c r="B322" s="14" t="str">
        <f t="shared" si="8"/>
        <v xml:space="preserve">3.2.2.1.58.     </v>
      </c>
      <c r="C322" s="40" t="s">
        <v>697</v>
      </c>
      <c r="D322" s="15" t="str">
        <f t="shared" si="9"/>
        <v>Suportar múltiplas imagens de firmware ou permitir a atualização da imagem por intermédio de download de "servidor de rede.</v>
      </c>
      <c r="E322" s="41" t="s">
        <v>598</v>
      </c>
      <c r="F322" s="16" t="str">
        <f>IF(ISERROR(VLOOKUP(E322,[1]TD!$I$5:$J$42,2,0)),"",VLOOKUP(E322,[1]TD!$I$5:$J$42,2,0))</f>
        <v>C-Series Config Guide (*7)</v>
      </c>
      <c r="G322" s="35">
        <v>93</v>
      </c>
      <c r="H322" s="37" t="s">
        <v>698</v>
      </c>
      <c r="I322" s="18" t="s">
        <v>19</v>
      </c>
      <c r="J322" s="19" t="s">
        <v>699</v>
      </c>
      <c r="K322" s="20"/>
      <c r="L322" s="38"/>
      <c r="M322" s="39"/>
    </row>
    <row r="323" spans="1:13" ht="56.25" hidden="1" customHeight="1">
      <c r="A323" s="24">
        <v>317</v>
      </c>
      <c r="B323" s="14" t="str">
        <f t="shared" si="8"/>
        <v xml:space="preserve">3.2.2.1.59.     </v>
      </c>
      <c r="C323" s="44" t="s">
        <v>700</v>
      </c>
      <c r="D323" s="15" t="str">
        <f t="shared" si="9"/>
        <v>Versão do sistema operacional/firmware mais recente, ou seja, o equipamento deverá possuir a versão mais atual do sistema operacional na data da autorização do fornecimento, bem como licença para realização de updates e bug-fixes</v>
      </c>
      <c r="E323" s="41"/>
      <c r="F323" s="16" t="str">
        <f>IF(ISERROR(VLOOKUP(E323,[1]TD!$I$5:$J$42,2,0)),"",VLOOKUP(E323,[1]TD!$I$5:$J$42,2,0))</f>
        <v/>
      </c>
      <c r="G323" s="24"/>
      <c r="H323" s="17" t="s">
        <v>701</v>
      </c>
      <c r="I323" s="18" t="s">
        <v>19</v>
      </c>
      <c r="J323" s="19"/>
      <c r="K323" s="20"/>
      <c r="L323" s="25"/>
      <c r="M323" s="22"/>
    </row>
    <row r="324" spans="1:13" ht="45" hidden="1" customHeight="1">
      <c r="A324" s="35">
        <v>318</v>
      </c>
      <c r="B324" s="14" t="str">
        <f t="shared" si="8"/>
        <v xml:space="preserve">3.2.2.1.60.     </v>
      </c>
      <c r="C324" s="40" t="s">
        <v>702</v>
      </c>
      <c r="D324" s="15" t="str">
        <f t="shared" si="9"/>
        <v>Permitir o download e o upload de configurações.</v>
      </c>
      <c r="E324" s="41" t="s">
        <v>598</v>
      </c>
      <c r="F324" s="16" t="str">
        <f>IF(ISERROR(VLOOKUP(E324,[1]TD!$I$5:$J$42,2,0)),"",VLOOKUP(E324,[1]TD!$I$5:$J$42,2,0))</f>
        <v>C-Series Config Guide (*7)</v>
      </c>
      <c r="G324" s="35">
        <v>96</v>
      </c>
      <c r="H324" s="37" t="s">
        <v>703</v>
      </c>
      <c r="I324" s="18" t="s">
        <v>19</v>
      </c>
      <c r="J324" s="19"/>
      <c r="K324" s="20"/>
      <c r="L324" s="38"/>
      <c r="M324" s="39"/>
    </row>
    <row r="325" spans="1:13" ht="45" customHeight="1">
      <c r="A325" s="35">
        <v>320</v>
      </c>
      <c r="B325" s="14" t="str">
        <f t="shared" si="8"/>
        <v xml:space="preserve">3.2.2.2.             </v>
      </c>
      <c r="C325" s="49" t="s">
        <v>704</v>
      </c>
      <c r="D325" s="15" t="str">
        <f t="shared" si="9"/>
        <v>Switch tipo 3 (Switch de Borda com 48 portas UTP com suporte PoE, 2 portas 10GbE)</v>
      </c>
      <c r="E325" s="41" t="s">
        <v>514</v>
      </c>
      <c r="F325" s="16" t="str">
        <f>IF(ISERROR(VLOOKUP(E325,[1]TD!$I$5:$J$42,2,0)),"",VLOOKUP(E325,[1]TD!$I$5:$J$42,2,0))</f>
        <v>Datasheet C-Series (*5)</v>
      </c>
      <c r="G325" s="35">
        <v>8</v>
      </c>
      <c r="H325" s="37" t="s">
        <v>705</v>
      </c>
      <c r="I325" s="18" t="s">
        <v>14</v>
      </c>
      <c r="J325" s="19" t="s">
        <v>706</v>
      </c>
      <c r="K325" s="20"/>
      <c r="L325" s="38"/>
      <c r="M325" s="39"/>
    </row>
    <row r="326" spans="1:13" ht="123.75" hidden="1" customHeight="1">
      <c r="A326" s="45">
        <v>321</v>
      </c>
      <c r="B326" s="14" t="str">
        <f t="shared" si="8"/>
        <v xml:space="preserve">3.2.2.2.1.        </v>
      </c>
      <c r="C326" s="40" t="s">
        <v>707</v>
      </c>
      <c r="D326" s="15" t="str">
        <f t="shared" si="9"/>
        <v>Permitir instalação em gabinete de 19" (dezenove polegadas). Os equipamentos ofertados deverão vir acompanhados de kits de fixação, cabos, acessórios e demais materiais necessários à sua instalação, configuração e operação.</v>
      </c>
      <c r="E326" s="41" t="s">
        <v>517</v>
      </c>
      <c r="F326" s="16" t="str">
        <f>IF(ISERROR(VLOOKUP(E326,[1]TD!$I$5:$J$42,2,0)),"",VLOOKUP(E326,[1]TD!$I$5:$J$42,2,0))</f>
        <v>C-Series Hardware Installation Guide (*6)</v>
      </c>
      <c r="G326" s="45" t="s">
        <v>518</v>
      </c>
      <c r="H326" s="37" t="s">
        <v>708</v>
      </c>
      <c r="I326" s="18" t="s">
        <v>19</v>
      </c>
      <c r="J326" s="19"/>
      <c r="K326" s="20"/>
      <c r="L326" s="46"/>
      <c r="M326" s="39"/>
    </row>
    <row r="327" spans="1:13" ht="45" hidden="1" customHeight="1">
      <c r="A327" s="35">
        <v>322</v>
      </c>
      <c r="B327" s="14" t="str">
        <f t="shared" si="8"/>
        <v xml:space="preserve">3.2.2.2.2.        </v>
      </c>
      <c r="C327" s="40" t="s">
        <v>709</v>
      </c>
      <c r="D327" s="15" t="str">
        <f t="shared" si="9"/>
        <v>LEDs de identificação de atividades de status do sistema, de cada porta e de alimentação.</v>
      </c>
      <c r="E327" s="41" t="s">
        <v>517</v>
      </c>
      <c r="F327" s="16" t="str">
        <f>IF(ISERROR(VLOOKUP(E327,[1]TD!$I$5:$J$42,2,0)),"",VLOOKUP(E327,[1]TD!$I$5:$J$42,2,0))</f>
        <v>C-Series Hardware Installation Guide (*6)</v>
      </c>
      <c r="G327" s="35">
        <v>60</v>
      </c>
      <c r="H327" s="37" t="s">
        <v>710</v>
      </c>
      <c r="I327" s="18" t="s">
        <v>19</v>
      </c>
      <c r="J327" s="19" t="s">
        <v>522</v>
      </c>
      <c r="K327" s="20"/>
      <c r="L327" s="38"/>
      <c r="M327" s="39"/>
    </row>
    <row r="328" spans="1:13" ht="45" hidden="1" customHeight="1">
      <c r="A328" s="35">
        <v>323</v>
      </c>
      <c r="B328" s="14" t="str">
        <f t="shared" ref="B328:B391" si="10">LEFT(C328,SEARCH(" ",C328,1))</f>
        <v xml:space="preserve">3.2.2.2.3.        </v>
      </c>
      <c r="C328" s="40" t="s">
        <v>711</v>
      </c>
      <c r="D328" s="15" t="str">
        <f t="shared" si="9"/>
        <v>Fonte de alimentação AC de 100 a 240 V, 60 Hz, com chaveamento automático (detecção automática de tensão e freqüência e chaveamento de acordo).</v>
      </c>
      <c r="E328" s="41" t="s">
        <v>514</v>
      </c>
      <c r="F328" s="16" t="str">
        <f>IF(ISERROR(VLOOKUP(E328,[1]TD!$I$5:$J$42,2,0)),"",VLOOKUP(E328,[1]TD!$I$5:$J$42,2,0))</f>
        <v>Datasheet C-Series (*5)</v>
      </c>
      <c r="G328" s="35">
        <v>6</v>
      </c>
      <c r="H328" s="37" t="s">
        <v>524</v>
      </c>
      <c r="I328" s="18" t="s">
        <v>19</v>
      </c>
      <c r="J328" s="19" t="s">
        <v>712</v>
      </c>
      <c r="K328" s="20"/>
      <c r="L328" s="38"/>
      <c r="M328" s="39"/>
    </row>
    <row r="329" spans="1:13" ht="45" hidden="1" customHeight="1">
      <c r="A329" s="35">
        <v>324</v>
      </c>
      <c r="B329" s="14" t="str">
        <f t="shared" si="10"/>
        <v xml:space="preserve">3.2.2.2.4.        </v>
      </c>
      <c r="C329" s="40" t="s">
        <v>713</v>
      </c>
      <c r="D329" s="15" t="str">
        <f t="shared" ref="D329:D392" si="11">RIGHT(C329,LEN(C329)-SEARCH(" ",C329,1))</f>
        <v>Possuir altura de no máximo 1 RU.</v>
      </c>
      <c r="E329" s="41" t="s">
        <v>514</v>
      </c>
      <c r="F329" s="16" t="str">
        <f>IF(ISERROR(VLOOKUP(E329,[1]TD!$I$5:$J$42,2,0)),"",VLOOKUP(E329,[1]TD!$I$5:$J$42,2,0))</f>
        <v>Datasheet C-Series (*5)</v>
      </c>
      <c r="G329" s="35">
        <v>6</v>
      </c>
      <c r="H329" s="37" t="s">
        <v>526</v>
      </c>
      <c r="I329" s="18" t="s">
        <v>19</v>
      </c>
      <c r="J329" s="19"/>
      <c r="K329" s="20"/>
      <c r="L329" s="38"/>
      <c r="M329" s="39"/>
    </row>
    <row r="330" spans="1:13" ht="45" hidden="1" customHeight="1">
      <c r="A330" s="35">
        <v>325</v>
      </c>
      <c r="B330" s="14" t="str">
        <f t="shared" si="10"/>
        <v xml:space="preserve">3.2.2.2.5.        </v>
      </c>
      <c r="C330" s="40" t="s">
        <v>714</v>
      </c>
      <c r="D330" s="15" t="str">
        <f t="shared" si="11"/>
        <v>Suportar operação normal em temperaturas de 5ºC até 40°C.</v>
      </c>
      <c r="E330" s="41" t="s">
        <v>514</v>
      </c>
      <c r="F330" s="16" t="str">
        <f>IF(ISERROR(VLOOKUP(E330,[1]TD!$I$5:$J$42,2,0)),"",VLOOKUP(E330,[1]TD!$I$5:$J$42,2,0))</f>
        <v>Datasheet C-Series (*5)</v>
      </c>
      <c r="G330" s="35">
        <v>6</v>
      </c>
      <c r="H330" s="37" t="s">
        <v>528</v>
      </c>
      <c r="I330" s="18" t="s">
        <v>19</v>
      </c>
      <c r="J330" s="19" t="s">
        <v>712</v>
      </c>
      <c r="K330" s="20"/>
      <c r="L330" s="38"/>
      <c r="M330" s="39"/>
    </row>
    <row r="331" spans="1:13" ht="56.25" hidden="1" customHeight="1">
      <c r="A331" s="24">
        <v>326</v>
      </c>
      <c r="B331" s="14" t="str">
        <f t="shared" si="10"/>
        <v xml:space="preserve">3.2.2.2.6.        </v>
      </c>
      <c r="C331" s="44" t="s">
        <v>715</v>
      </c>
      <c r="D331" s="15" t="str">
        <f t="shared" si="11"/>
        <v>Objetivando facilidade de implementação, manutenção e operação da infraestrutura, interoperabilidade, intercambialidade, gerência unificada, suporte e garantia, os switches do tipo 3 devem ser do mesmo fabricante que aqueles dos tipos 1 e 2.</v>
      </c>
      <c r="E331" s="41"/>
      <c r="F331" s="16" t="str">
        <f>IF(ISERROR(VLOOKUP(E331,[1]TD!$I$5:$J$42,2,0)),"",VLOOKUP(E331,[1]TD!$I$5:$J$42,2,0))</f>
        <v/>
      </c>
      <c r="G331" s="24"/>
      <c r="H331" s="17" t="s">
        <v>120</v>
      </c>
      <c r="I331" s="18" t="s">
        <v>19</v>
      </c>
      <c r="J331" s="19"/>
      <c r="K331" s="20"/>
      <c r="L331" s="25"/>
      <c r="M331" s="22"/>
    </row>
    <row r="332" spans="1:13" ht="78.75" customHeight="1">
      <c r="A332" s="45">
        <v>327</v>
      </c>
      <c r="B332" s="14" t="str">
        <f t="shared" si="10"/>
        <v xml:space="preserve">3.2.2.2.7.        </v>
      </c>
      <c r="C332" s="40" t="s">
        <v>716</v>
      </c>
      <c r="D332" s="15" t="str">
        <f t="shared" si="11"/>
        <v>Possuir 48 portas GigabitEthernet 1000Base-T autosense e autonegóciavel com suporte a conectores RJ-45 de acordo com o padrão IEEE 802.3ab. As portas deverão ser compatíveis com Fast Ethernet 100BASE-TX no padrão IEEE 802.3u.</v>
      </c>
      <c r="E332" s="41" t="s">
        <v>514</v>
      </c>
      <c r="F332" s="16" t="str">
        <f>IF(ISERROR(VLOOKUP(E332,[1]TD!$I$5:$J$42,2,0)),"",VLOOKUP(E332,[1]TD!$I$5:$J$42,2,0))</f>
        <v>Datasheet C-Series (*5)</v>
      </c>
      <c r="G332" s="45" t="s">
        <v>531</v>
      </c>
      <c r="H332" s="37" t="s">
        <v>532</v>
      </c>
      <c r="I332" s="18" t="s">
        <v>14</v>
      </c>
      <c r="J332" s="19" t="s">
        <v>717</v>
      </c>
      <c r="K332" s="20"/>
      <c r="L332" s="46"/>
      <c r="M332" s="39"/>
    </row>
    <row r="333" spans="1:13" ht="45" customHeight="1">
      <c r="A333" s="45">
        <v>328</v>
      </c>
      <c r="B333" s="14" t="str">
        <f t="shared" si="10"/>
        <v xml:space="preserve">3.2.2.2.8.        </v>
      </c>
      <c r="C333" s="40" t="s">
        <v>718</v>
      </c>
      <c r="D333" s="15" t="str">
        <f t="shared" si="11"/>
        <v>Suporte ao padrão IEEE 802.3af (Power over Ethernet – PoE) nas 48 portas exigidas no item 3.2.2.2.7 sem necessidade de fonte adicional para alimentar todas as portas na potência de 15,4 W.</v>
      </c>
      <c r="E333" s="41" t="s">
        <v>514</v>
      </c>
      <c r="F333" s="16" t="str">
        <f>IF(ISERROR(VLOOKUP(E333,[1]TD!$I$5:$J$42,2,0)),"",VLOOKUP(E333,[1]TD!$I$5:$J$42,2,0))</f>
        <v>Datasheet C-Series (*5)</v>
      </c>
      <c r="G333" s="45" t="s">
        <v>719</v>
      </c>
      <c r="H333" s="37" t="s">
        <v>720</v>
      </c>
      <c r="I333" s="18" t="s">
        <v>14</v>
      </c>
      <c r="J333" s="19" t="s">
        <v>721</v>
      </c>
      <c r="K333" s="20"/>
      <c r="L333" s="46"/>
      <c r="M333" s="39"/>
    </row>
    <row r="334" spans="1:13" ht="56.25" customHeight="1">
      <c r="A334" s="45">
        <v>329</v>
      </c>
      <c r="B334" s="14" t="str">
        <f t="shared" si="10"/>
        <v xml:space="preserve">3.2.2.2.9.        </v>
      </c>
      <c r="C334" s="40" t="s">
        <v>722</v>
      </c>
      <c r="D334" s="15" t="str">
        <f t="shared" si="11"/>
        <v xml:space="preserve">Suporte ao padrão IEEE 802.3at (Power over Ethernet plus – PoE+) nas 48 portas exigidas no item 3.2.2.2.7. Em 10 portas, no mínimo, a funcionalidade deverá estar habilitada sem a necessidade de fonte adicional. </v>
      </c>
      <c r="E334" s="41" t="s">
        <v>514</v>
      </c>
      <c r="F334" s="16" t="str">
        <f>IF(ISERROR(VLOOKUP(E334,[1]TD!$I$5:$J$42,2,0)),"",VLOOKUP(E334,[1]TD!$I$5:$J$42,2,0))</f>
        <v>Datasheet C-Series (*5)</v>
      </c>
      <c r="G334" s="45" t="s">
        <v>538</v>
      </c>
      <c r="H334" s="37" t="s">
        <v>723</v>
      </c>
      <c r="I334" s="18" t="s">
        <v>14</v>
      </c>
      <c r="J334" s="19" t="s">
        <v>721</v>
      </c>
      <c r="K334" s="20"/>
      <c r="L334" s="46"/>
      <c r="M334" s="39"/>
    </row>
    <row r="335" spans="1:13" ht="67.5" customHeight="1">
      <c r="A335" s="45">
        <v>330</v>
      </c>
      <c r="B335" s="14" t="str">
        <f t="shared" si="10"/>
        <v xml:space="preserve">3.2.2.2.10.     </v>
      </c>
      <c r="C335" s="40" t="s">
        <v>724</v>
      </c>
      <c r="D335" s="15" t="str">
        <f t="shared" si="11"/>
        <v xml:space="preserve">Possuir, no mínimo, 2 (duas) portas ópticas 10 Gigabit Ethernet, de mesmas características físicas, do mesmo tipo e fabricante que os demais especificados neste documento, para inserção de módulos do tipo mini-GBIC suportando o padrão IEEE 802.3ae. </v>
      </c>
      <c r="E335" s="41" t="s">
        <v>514</v>
      </c>
      <c r="F335" s="16" t="str">
        <f>IF(ISERROR(VLOOKUP(E335,[1]TD!$I$5:$J$42,2,0)),"",VLOOKUP(E335,[1]TD!$I$5:$J$42,2,0))</f>
        <v>Datasheet C-Series (*5)</v>
      </c>
      <c r="G335" s="45" t="s">
        <v>531</v>
      </c>
      <c r="H335" s="37" t="s">
        <v>535</v>
      </c>
      <c r="I335" s="18" t="s">
        <v>14</v>
      </c>
      <c r="J335" s="19" t="s">
        <v>717</v>
      </c>
      <c r="K335" s="20"/>
      <c r="L335" s="46"/>
      <c r="M335" s="39"/>
    </row>
    <row r="336" spans="1:13" ht="78.75" hidden="1" customHeight="1">
      <c r="A336" s="24">
        <v>331</v>
      </c>
      <c r="B336" s="14" t="str">
        <f t="shared" si="10"/>
        <v xml:space="preserve">3.2.2.2.11.     </v>
      </c>
      <c r="C336" s="40" t="s">
        <v>725</v>
      </c>
      <c r="D336" s="15" t="str">
        <f t="shared" si="11"/>
        <v>Para garantia de interoperabilidade e intercambialidade completa dos componentes dentro do projeto, as portas ópticas deverão ser compatíveis com os Transceivers (https://extranet.enterasys.com/downloads/Pages/dms.ashx?download=41ee0269-2974-46b2-b70a-866715ecfc7b) 10GBASE-SR constantes nesta especificação.</v>
      </c>
      <c r="E336" s="41" t="s">
        <v>508</v>
      </c>
      <c r="F336" s="16" t="str">
        <f>IF(ISERROR(VLOOKUP(E336,[1]TD!$I$5:$J$42,2,0)),"",VLOOKUP(E336,[1]TD!$I$5:$J$42,2,0))</f>
        <v>Transceivers (*10)</v>
      </c>
      <c r="G336" s="24">
        <v>5</v>
      </c>
      <c r="H336" s="17" t="s">
        <v>511</v>
      </c>
      <c r="I336" s="18" t="s">
        <v>19</v>
      </c>
      <c r="J336" s="19" t="s">
        <v>512</v>
      </c>
      <c r="K336" s="20"/>
      <c r="L336" s="25"/>
      <c r="M336" s="22"/>
    </row>
    <row r="337" spans="1:13" ht="123.75" hidden="1" customHeight="1">
      <c r="A337" s="45">
        <v>332</v>
      </c>
      <c r="B337" s="14" t="str">
        <f t="shared" si="10"/>
        <v xml:space="preserve">3.2.2.2.12.     </v>
      </c>
      <c r="C337" s="40" t="s">
        <v>726</v>
      </c>
      <c r="D337" s="15" t="str">
        <f t="shared" si="11"/>
        <v>Arquitetura de switch Stackable, permitindo o empilhamento de no mínimo 6 (seis) unidades por caminhos redundantes através de cabo do tipo closed-loop (anel), e com desempenho mínimo de 10 (dez) Gbps full-duplex por porta de empilhamento, ou seja, 10Gbps entrando e saindo simultaneamente. Esta conexão redundante deve ser ativada automaticamente em caso de falha na conexão primária. As portas de empilhamento devem ser adicionais às solicitadas no item 3.2.2.2.7 e 3.2.2.2.10. Os dispositivos que compõem a pilha devem ser gerenciáveis através de um único endereço IP.</v>
      </c>
      <c r="E337" s="41" t="s">
        <v>514</v>
      </c>
      <c r="F337" s="16" t="str">
        <f>IF(ISERROR(VLOOKUP(E337,[1]TD!$I$5:$J$42,2,0)),"",VLOOKUP(E337,[1]TD!$I$5:$J$42,2,0))</f>
        <v>Datasheet C-Series (*5)</v>
      </c>
      <c r="G337" s="45" t="s">
        <v>538</v>
      </c>
      <c r="H337" s="37" t="s">
        <v>539</v>
      </c>
      <c r="I337" s="18" t="s">
        <v>19</v>
      </c>
      <c r="J337" s="19"/>
      <c r="K337" s="20"/>
      <c r="L337" s="46"/>
      <c r="M337" s="39"/>
    </row>
    <row r="338" spans="1:13" ht="51" customHeight="1">
      <c r="A338" s="24">
        <v>333</v>
      </c>
      <c r="B338" s="14" t="str">
        <f t="shared" si="10"/>
        <v xml:space="preserve">3.2.2.2.13.     </v>
      </c>
      <c r="C338" s="44" t="s">
        <v>727</v>
      </c>
      <c r="D338" s="15" t="str">
        <f t="shared" si="11"/>
        <v>Os switches tipo 2 e tipo 3 devem possuir compatibilidade mútua quanto à funcionalidade de empilhamento, de modo que switches dos dois tipos possam fazer parte da mesma pilha.</v>
      </c>
      <c r="E338" s="41"/>
      <c r="F338" s="16" t="str">
        <f>IF(ISERROR(VLOOKUP(E338,[1]TD!$I$5:$J$42,2,0)),"",VLOOKUP(E338,[1]TD!$I$5:$J$42,2,0))</f>
        <v/>
      </c>
      <c r="G338" s="24"/>
      <c r="H338" s="17" t="s">
        <v>541</v>
      </c>
      <c r="I338" s="18" t="s">
        <v>14</v>
      </c>
      <c r="J338" s="19" t="s">
        <v>542</v>
      </c>
      <c r="K338" s="20"/>
      <c r="L338" s="25"/>
      <c r="M338" s="22"/>
    </row>
    <row r="339" spans="1:13" ht="45" hidden="1" customHeight="1">
      <c r="A339" s="35">
        <v>334</v>
      </c>
      <c r="B339" s="14" t="str">
        <f t="shared" si="10"/>
        <v xml:space="preserve">3.2.2.2.14.     </v>
      </c>
      <c r="C339" s="40" t="s">
        <v>728</v>
      </c>
      <c r="D339" s="15" t="str">
        <f t="shared" si="11"/>
        <v xml:space="preserve">Possuir porta de console para ligação direta e através de terminal RS-232 para acesso à interface de linha de comando. Poderá ser fornecida porta de console com interface USB. </v>
      </c>
      <c r="E339" s="41" t="s">
        <v>514</v>
      </c>
      <c r="F339" s="16" t="str">
        <f>IF(ISERROR(VLOOKUP(E339,[1]TD!$I$5:$J$42,2,0)),"",VLOOKUP(E339,[1]TD!$I$5:$J$42,2,0))</f>
        <v>Datasheet C-Series (*5)</v>
      </c>
      <c r="G339" s="35">
        <v>7</v>
      </c>
      <c r="H339" s="37" t="s">
        <v>544</v>
      </c>
      <c r="I339" s="18" t="s">
        <v>19</v>
      </c>
      <c r="J339" s="19"/>
      <c r="K339" s="20"/>
      <c r="L339" s="38"/>
      <c r="M339" s="39"/>
    </row>
    <row r="340" spans="1:13" ht="56.25" customHeight="1">
      <c r="A340" s="35">
        <v>335</v>
      </c>
      <c r="B340" s="14" t="str">
        <f t="shared" si="10"/>
        <v xml:space="preserve">3.2.2.2.15.     </v>
      </c>
      <c r="C340" s="40" t="s">
        <v>729</v>
      </c>
      <c r="D340" s="15" t="str">
        <f t="shared" si="11"/>
        <v xml:space="preserve">Deverá ser fornecido cabo de console compatível com a porta de console do equipamento a partir de computador equipado com porta USB, bem como os cabos para permitir o empilhamento, conforme especificado no item 3.2.2.2.12. </v>
      </c>
      <c r="E340" s="41" t="s">
        <v>517</v>
      </c>
      <c r="F340" s="16" t="str">
        <f>IF(ISERROR(VLOOKUP(E340,[1]TD!$I$5:$J$42,2,0)),"",VLOOKUP(E340,[1]TD!$I$5:$J$42,2,0))</f>
        <v>C-Series Hardware Installation Guide (*6)</v>
      </c>
      <c r="G340" s="35">
        <v>28</v>
      </c>
      <c r="H340" s="37" t="s">
        <v>546</v>
      </c>
      <c r="I340" s="18" t="s">
        <v>14</v>
      </c>
      <c r="J340" s="19" t="s">
        <v>547</v>
      </c>
      <c r="K340" s="20"/>
      <c r="L340" s="38"/>
      <c r="M340" s="39"/>
    </row>
    <row r="341" spans="1:13" ht="45" hidden="1" customHeight="1">
      <c r="A341" s="35">
        <v>336</v>
      </c>
      <c r="B341" s="14" t="str">
        <f t="shared" si="10"/>
        <v xml:space="preserve">3.2.2.2.16.     </v>
      </c>
      <c r="C341" s="40" t="s">
        <v>730</v>
      </c>
      <c r="D341" s="15" t="str">
        <f t="shared" si="11"/>
        <v>Capacidade de comutação de no mínimo 112 (cento e doze) Gbps non-blocking, ou seja, 56 (cinquenta e seis) Gbps entrando e saindo simultaneamente</v>
      </c>
      <c r="E341" s="41" t="s">
        <v>514</v>
      </c>
      <c r="F341" s="16" t="str">
        <f>IF(ISERROR(VLOOKUP(E341,[1]TD!$I$5:$J$42,2,0)),"",VLOOKUP(E341,[1]TD!$I$5:$J$42,2,0))</f>
        <v>Datasheet C-Series (*5)</v>
      </c>
      <c r="G341" s="35">
        <v>7</v>
      </c>
      <c r="H341" s="37" t="s">
        <v>549</v>
      </c>
      <c r="I341" s="18" t="s">
        <v>19</v>
      </c>
      <c r="J341" s="19"/>
      <c r="K341" s="20"/>
      <c r="L341" s="38"/>
      <c r="M341" s="39"/>
    </row>
    <row r="342" spans="1:13" ht="84" hidden="1" customHeight="1">
      <c r="A342" s="35">
        <v>337</v>
      </c>
      <c r="B342" s="14" t="str">
        <f t="shared" si="10"/>
        <v xml:space="preserve">3.2.2.2.17.     </v>
      </c>
      <c r="C342" s="40" t="s">
        <v>731</v>
      </c>
      <c r="D342" s="15" t="str">
        <f t="shared" si="11"/>
        <v>Capacidade de memória RAM que seja suficiente para comportar, no mínimo, duas imagens do sistema operacional e duas imagens de configuração simultaneamente.</v>
      </c>
      <c r="E342" s="41" t="s">
        <v>517</v>
      </c>
      <c r="F342" s="16" t="str">
        <f>IF(ISERROR(VLOOKUP(E342,[1]TD!$I$5:$J$42,2,0)),"",VLOOKUP(E342,[1]TD!$I$5:$J$42,2,0))</f>
        <v>C-Series Hardware Installation Guide (*6)</v>
      </c>
      <c r="G342" s="35">
        <v>70</v>
      </c>
      <c r="H342" s="37" t="s">
        <v>551</v>
      </c>
      <c r="I342" s="18" t="s">
        <v>19</v>
      </c>
      <c r="J342" s="19" t="s">
        <v>552</v>
      </c>
      <c r="K342" s="20"/>
      <c r="L342" s="38"/>
      <c r="M342" s="39"/>
    </row>
    <row r="343" spans="1:13" ht="45" hidden="1" customHeight="1">
      <c r="A343" s="35">
        <v>338</v>
      </c>
      <c r="B343" s="14" t="str">
        <f t="shared" si="10"/>
        <v xml:space="preserve">3.2.2.2.18.     </v>
      </c>
      <c r="C343" s="40" t="s">
        <v>732</v>
      </c>
      <c r="D343" s="15" t="str">
        <f t="shared" si="11"/>
        <v xml:space="preserve">Os equipamentos devem ter capacidade de memória e processamento suficientes para suportar todas as funcionalidades aqui especificadas, inclusive com operação simultânea de várias delas. </v>
      </c>
      <c r="E343" s="41" t="s">
        <v>517</v>
      </c>
      <c r="F343" s="16" t="str">
        <f>IF(ISERROR(VLOOKUP(E343,[1]TD!$I$5:$J$42,2,0)),"",VLOOKUP(E343,[1]TD!$I$5:$J$42,2,0))</f>
        <v>C-Series Hardware Installation Guide (*6)</v>
      </c>
      <c r="G343" s="35">
        <v>68</v>
      </c>
      <c r="H343" s="37" t="s">
        <v>554</v>
      </c>
      <c r="I343" s="18" t="s">
        <v>19</v>
      </c>
      <c r="J343" s="19"/>
      <c r="K343" s="20"/>
      <c r="L343" s="38"/>
      <c r="M343" s="39"/>
    </row>
    <row r="344" spans="1:13" ht="33.75" hidden="1" customHeight="1">
      <c r="A344" s="35">
        <v>339</v>
      </c>
      <c r="B344" s="13" t="str">
        <f t="shared" si="10"/>
        <v xml:space="preserve">3.2.2.2.19.     </v>
      </c>
      <c r="C344" s="41" t="s">
        <v>733</v>
      </c>
      <c r="D344" s="15" t="str">
        <f t="shared" si="11"/>
        <v>Implementar as seguintes funcionalidades/padrões:</v>
      </c>
      <c r="E344" s="36"/>
      <c r="F344" s="16" t="str">
        <f>IF(ISERROR(VLOOKUP(E344,[1]TD!$I$5:$J$42,2,0)),"",VLOOKUP(E344,[1]TD!$I$5:$J$42,2,0))</f>
        <v/>
      </c>
      <c r="G344" s="35"/>
      <c r="H344" s="37"/>
      <c r="I344" s="18" t="s">
        <v>19</v>
      </c>
      <c r="J344" s="19" t="s">
        <v>77</v>
      </c>
      <c r="K344" s="20"/>
      <c r="L344" s="38"/>
      <c r="M344" s="39"/>
    </row>
    <row r="345" spans="1:13" ht="45" hidden="1" customHeight="1">
      <c r="A345" s="35">
        <v>340</v>
      </c>
      <c r="B345" s="14" t="str">
        <f t="shared" si="10"/>
        <v xml:space="preserve">3.2.2.2.19.1.         </v>
      </c>
      <c r="C345" s="40" t="s">
        <v>734</v>
      </c>
      <c r="D345" s="15" t="str">
        <f t="shared" si="11"/>
        <v>Padrão IEEE 802.3x (Flow Control);</v>
      </c>
      <c r="E345" s="41" t="s">
        <v>514</v>
      </c>
      <c r="F345" s="16" t="str">
        <f>IF(ISERROR(VLOOKUP(E345,[1]TD!$I$5:$J$42,2,0)),"",VLOOKUP(E345,[1]TD!$I$5:$J$42,2,0))</f>
        <v>Datasheet C-Series (*5)</v>
      </c>
      <c r="G345" s="35">
        <v>3</v>
      </c>
      <c r="H345" s="37" t="s">
        <v>138</v>
      </c>
      <c r="I345" s="18" t="s">
        <v>19</v>
      </c>
      <c r="J345" s="19"/>
      <c r="K345" s="20"/>
      <c r="L345" s="38"/>
      <c r="M345" s="39"/>
    </row>
    <row r="346" spans="1:13" ht="45" hidden="1" customHeight="1">
      <c r="A346" s="35">
        <v>341</v>
      </c>
      <c r="B346" s="14" t="str">
        <f t="shared" si="10"/>
        <v xml:space="preserve">3.2.2.2.19.2.         </v>
      </c>
      <c r="C346" s="40" t="s">
        <v>735</v>
      </c>
      <c r="D346" s="15" t="str">
        <f t="shared" si="11"/>
        <v>Padrão IEEE 802.1d (Spanning Tree);</v>
      </c>
      <c r="E346" s="41" t="s">
        <v>514</v>
      </c>
      <c r="F346" s="16" t="str">
        <f>IF(ISERROR(VLOOKUP(E346,[1]TD!$I$5:$J$42,2,0)),"",VLOOKUP(E346,[1]TD!$I$5:$J$42,2,0))</f>
        <v>Datasheet C-Series (*5)</v>
      </c>
      <c r="G346" s="35">
        <v>3</v>
      </c>
      <c r="H346" s="37" t="s">
        <v>558</v>
      </c>
      <c r="I346" s="18" t="s">
        <v>19</v>
      </c>
      <c r="J346" s="19"/>
      <c r="K346" s="20"/>
      <c r="L346" s="38"/>
      <c r="M346" s="39"/>
    </row>
    <row r="347" spans="1:13" ht="45" hidden="1" customHeight="1">
      <c r="A347" s="35">
        <v>342</v>
      </c>
      <c r="B347" s="14" t="str">
        <f t="shared" si="10"/>
        <v xml:space="preserve">3.2.2.2.19.3.         </v>
      </c>
      <c r="C347" s="40" t="s">
        <v>736</v>
      </c>
      <c r="D347" s="15" t="str">
        <f t="shared" si="11"/>
        <v>Padrão IEEE 802.1w (Rapid Spanning Tree);</v>
      </c>
      <c r="E347" s="41" t="s">
        <v>514</v>
      </c>
      <c r="F347" s="16" t="str">
        <f>IF(ISERROR(VLOOKUP(E347,[1]TD!$I$5:$J$42,2,0)),"",VLOOKUP(E347,[1]TD!$I$5:$J$42,2,0))</f>
        <v>Datasheet C-Series (*5)</v>
      </c>
      <c r="G347" s="35">
        <v>3</v>
      </c>
      <c r="H347" s="37" t="s">
        <v>560</v>
      </c>
      <c r="I347" s="18" t="s">
        <v>19</v>
      </c>
      <c r="J347" s="19"/>
      <c r="K347" s="20"/>
      <c r="L347" s="38"/>
      <c r="M347" s="39"/>
    </row>
    <row r="348" spans="1:13" ht="45" hidden="1" customHeight="1">
      <c r="A348" s="35">
        <v>343</v>
      </c>
      <c r="B348" s="14" t="str">
        <f t="shared" si="10"/>
        <v xml:space="preserve">3.2.2.2.19.4.         </v>
      </c>
      <c r="C348" s="40" t="s">
        <v>737</v>
      </c>
      <c r="D348" s="15" t="str">
        <f t="shared" si="11"/>
        <v>Padrão IEEE 802.1s (Multiple Spanning Tree);</v>
      </c>
      <c r="E348" s="41" t="s">
        <v>514</v>
      </c>
      <c r="F348" s="16" t="str">
        <f>IF(ISERROR(VLOOKUP(E348,[1]TD!$I$5:$J$42,2,0)),"",VLOOKUP(E348,[1]TD!$I$5:$J$42,2,0))</f>
        <v>Datasheet C-Series (*5)</v>
      </c>
      <c r="G348" s="35">
        <v>3</v>
      </c>
      <c r="H348" s="37" t="s">
        <v>562</v>
      </c>
      <c r="I348" s="18" t="s">
        <v>19</v>
      </c>
      <c r="J348" s="19"/>
      <c r="K348" s="20"/>
      <c r="L348" s="38"/>
      <c r="M348" s="39"/>
    </row>
    <row r="349" spans="1:13" ht="45" hidden="1" customHeight="1">
      <c r="A349" s="35">
        <v>344</v>
      </c>
      <c r="B349" s="14" t="str">
        <f t="shared" si="10"/>
        <v xml:space="preserve">3.2.2.2.19.5.         </v>
      </c>
      <c r="C349" s="40" t="s">
        <v>738</v>
      </c>
      <c r="D349" s="15" t="str">
        <f t="shared" si="11"/>
        <v>Padrão IEEE 802.3ad (Link Aggregation);</v>
      </c>
      <c r="E349" s="41" t="s">
        <v>514</v>
      </c>
      <c r="F349" s="16" t="str">
        <f>IF(ISERROR(VLOOKUP(E349,[1]TD!$I$5:$J$42,2,0)),"",VLOOKUP(E349,[1]TD!$I$5:$J$42,2,0))</f>
        <v>Datasheet C-Series (*5)</v>
      </c>
      <c r="G349" s="35">
        <v>3</v>
      </c>
      <c r="H349" s="37" t="s">
        <v>564</v>
      </c>
      <c r="I349" s="18" t="s">
        <v>19</v>
      </c>
      <c r="J349" s="19"/>
      <c r="K349" s="20"/>
      <c r="L349" s="38"/>
      <c r="M349" s="39"/>
    </row>
    <row r="350" spans="1:13" ht="45" hidden="1" customHeight="1">
      <c r="A350" s="35">
        <v>345</v>
      </c>
      <c r="B350" s="14" t="str">
        <f t="shared" si="10"/>
        <v xml:space="preserve">3.2.2.2.19.6.         </v>
      </c>
      <c r="C350" s="40" t="s">
        <v>739</v>
      </c>
      <c r="D350" s="15" t="str">
        <f t="shared" si="11"/>
        <v>Padrão IEEE 802.1p (CoS – Class of Service);</v>
      </c>
      <c r="E350" s="41" t="s">
        <v>514</v>
      </c>
      <c r="F350" s="16" t="str">
        <f>IF(ISERROR(VLOOKUP(E350,[1]TD!$I$5:$J$42,2,0)),"",VLOOKUP(E350,[1]TD!$I$5:$J$42,2,0))</f>
        <v>Datasheet C-Series (*5)</v>
      </c>
      <c r="G350" s="35">
        <v>3</v>
      </c>
      <c r="H350" s="37" t="s">
        <v>566</v>
      </c>
      <c r="I350" s="18" t="s">
        <v>19</v>
      </c>
      <c r="J350" s="19"/>
      <c r="K350" s="20"/>
      <c r="L350" s="38"/>
      <c r="M350" s="39"/>
    </row>
    <row r="351" spans="1:13" ht="45" hidden="1" customHeight="1">
      <c r="A351" s="35">
        <v>346</v>
      </c>
      <c r="B351" s="14" t="str">
        <f t="shared" si="10"/>
        <v xml:space="preserve">3.2.2.2.19.7.         </v>
      </c>
      <c r="C351" s="40" t="s">
        <v>740</v>
      </c>
      <c r="D351" s="15" t="str">
        <f t="shared" si="11"/>
        <v>Padrão IEEE 802.1x (Network Access Control);</v>
      </c>
      <c r="E351" s="41" t="s">
        <v>514</v>
      </c>
      <c r="F351" s="16" t="str">
        <f>IF(ISERROR(VLOOKUP(E351,[1]TD!$I$5:$J$42,2,0)),"",VLOOKUP(E351,[1]TD!$I$5:$J$42,2,0))</f>
        <v>Datasheet C-Series (*5)</v>
      </c>
      <c r="G351" s="35">
        <v>3</v>
      </c>
      <c r="H351" s="37" t="s">
        <v>568</v>
      </c>
      <c r="I351" s="18" t="s">
        <v>19</v>
      </c>
      <c r="J351" s="19"/>
      <c r="K351" s="20"/>
      <c r="L351" s="38"/>
      <c r="M351" s="39"/>
    </row>
    <row r="352" spans="1:13" ht="45" hidden="1" customHeight="1">
      <c r="A352" s="35">
        <v>347</v>
      </c>
      <c r="B352" s="14" t="str">
        <f t="shared" si="10"/>
        <v xml:space="preserve">3.2.2.2.19.8.         </v>
      </c>
      <c r="C352" s="40" t="s">
        <v>741</v>
      </c>
      <c r="D352" s="15" t="str">
        <f t="shared" si="11"/>
        <v>VLANs segundo o padrão IEEE 802.1q;</v>
      </c>
      <c r="E352" s="41" t="s">
        <v>514</v>
      </c>
      <c r="F352" s="16" t="str">
        <f>IF(ISERROR(VLOOKUP(E352,[1]TD!$I$5:$J$42,2,0)),"",VLOOKUP(E352,[1]TD!$I$5:$J$42,2,0))</f>
        <v>Datasheet C-Series (*5)</v>
      </c>
      <c r="G352" s="35">
        <v>3</v>
      </c>
      <c r="H352" s="37" t="s">
        <v>570</v>
      </c>
      <c r="I352" s="18" t="s">
        <v>19</v>
      </c>
      <c r="J352" s="19"/>
      <c r="K352" s="20"/>
      <c r="L352" s="38"/>
      <c r="M352" s="39"/>
    </row>
    <row r="353" spans="1:13" ht="45" hidden="1" customHeight="1">
      <c r="A353" s="35">
        <v>348</v>
      </c>
      <c r="B353" s="14" t="str">
        <f t="shared" si="10"/>
        <v xml:space="preserve">3.2.2.2.19.9.         </v>
      </c>
      <c r="C353" s="40" t="s">
        <v>742</v>
      </c>
      <c r="D353" s="15" t="str">
        <f t="shared" si="11"/>
        <v>IGMPv1,IGMPv2 e IGMPv3 snooping;</v>
      </c>
      <c r="E353" s="41" t="s">
        <v>514</v>
      </c>
      <c r="F353" s="16" t="str">
        <f>IF(ISERROR(VLOOKUP(E353,[1]TD!$I$5:$J$42,2,0)),"",VLOOKUP(E353,[1]TD!$I$5:$J$42,2,0))</f>
        <v>Datasheet C-Series (*5)</v>
      </c>
      <c r="G353" s="35">
        <v>3</v>
      </c>
      <c r="H353" s="37" t="s">
        <v>572</v>
      </c>
      <c r="I353" s="18" t="s">
        <v>19</v>
      </c>
      <c r="J353" s="19"/>
      <c r="K353" s="20"/>
      <c r="L353" s="38"/>
      <c r="M353" s="39"/>
    </row>
    <row r="354" spans="1:13" ht="45" hidden="1" customHeight="1">
      <c r="A354" s="35">
        <v>349</v>
      </c>
      <c r="B354" s="14" t="str">
        <f t="shared" si="10"/>
        <v xml:space="preserve">3.2.2.2.19.10.      </v>
      </c>
      <c r="C354" s="40" t="s">
        <v>743</v>
      </c>
      <c r="D354" s="15" t="str">
        <f t="shared" si="11"/>
        <v>DHCP snooping ou funcionalidade similar que permita o bloqueio de servidores DHCP não autorizados na rede;</v>
      </c>
      <c r="E354" s="41" t="s">
        <v>514</v>
      </c>
      <c r="F354" s="16" t="str">
        <f>IF(ISERROR(VLOOKUP(E354,[1]TD!$I$5:$J$42,2,0)),"",VLOOKUP(E354,[1]TD!$I$5:$J$42,2,0))</f>
        <v>Datasheet C-Series (*5)</v>
      </c>
      <c r="G354" s="35">
        <v>3</v>
      </c>
      <c r="H354" s="37" t="s">
        <v>574</v>
      </c>
      <c r="I354" s="18" t="s">
        <v>19</v>
      </c>
      <c r="J354" s="19"/>
      <c r="K354" s="20"/>
      <c r="L354" s="38"/>
      <c r="M354" s="39"/>
    </row>
    <row r="355" spans="1:13" ht="45" hidden="1" customHeight="1">
      <c r="A355" s="35">
        <v>350</v>
      </c>
      <c r="B355" s="14" t="str">
        <f t="shared" si="10"/>
        <v xml:space="preserve">3.2.2.2.19.11.      </v>
      </c>
      <c r="C355" s="40" t="s">
        <v>744</v>
      </c>
      <c r="D355" s="15" t="str">
        <f t="shared" si="11"/>
        <v>DHCP relay;</v>
      </c>
      <c r="E355" s="41" t="s">
        <v>514</v>
      </c>
      <c r="F355" s="16" t="str">
        <f>IF(ISERROR(VLOOKUP(E355,[1]TD!$I$5:$J$42,2,0)),"",VLOOKUP(E355,[1]TD!$I$5:$J$42,2,0))</f>
        <v>Datasheet C-Series (*5)</v>
      </c>
      <c r="G355" s="35">
        <v>3</v>
      </c>
      <c r="H355" s="37" t="s">
        <v>576</v>
      </c>
      <c r="I355" s="18" t="s">
        <v>19</v>
      </c>
      <c r="J355" s="19"/>
      <c r="K355" s="20"/>
      <c r="L355" s="38"/>
      <c r="M355" s="39"/>
    </row>
    <row r="356" spans="1:13" ht="45" hidden="1" customHeight="1">
      <c r="A356" s="35">
        <v>351</v>
      </c>
      <c r="B356" s="14" t="str">
        <f t="shared" si="10"/>
        <v xml:space="preserve">3.2.2.2.19.12.      </v>
      </c>
      <c r="C356" s="40" t="s">
        <v>745</v>
      </c>
      <c r="D356" s="15" t="str">
        <f t="shared" si="11"/>
        <v>BOOTP relay;</v>
      </c>
      <c r="E356" s="41" t="s">
        <v>514</v>
      </c>
      <c r="F356" s="16" t="str">
        <f>IF(ISERROR(VLOOKUP(E356,[1]TD!$I$5:$J$42,2,0)),"",VLOOKUP(E356,[1]TD!$I$5:$J$42,2,0))</f>
        <v>Datasheet C-Series (*5)</v>
      </c>
      <c r="G356" s="35">
        <v>3</v>
      </c>
      <c r="H356" s="37" t="s">
        <v>576</v>
      </c>
      <c r="I356" s="18" t="s">
        <v>19</v>
      </c>
      <c r="J356" s="19"/>
      <c r="K356" s="20"/>
      <c r="L356" s="38"/>
      <c r="M356" s="39"/>
    </row>
    <row r="357" spans="1:13" ht="60" customHeight="1">
      <c r="A357" s="35">
        <v>352</v>
      </c>
      <c r="B357" s="14" t="str">
        <f t="shared" si="10"/>
        <v xml:space="preserve">3.2.2.2.19.13.      </v>
      </c>
      <c r="C357" s="40" t="s">
        <v>746</v>
      </c>
      <c r="D357" s="15" t="str">
        <f t="shared" si="11"/>
        <v>Espelhamento do tráfego de entrada e saída de múltiplas portas do switch em uma única porta, inclusive entre portas de diferentes unidades de uma pilha;</v>
      </c>
      <c r="E357" s="41" t="s">
        <v>514</v>
      </c>
      <c r="F357" s="16" t="str">
        <f>IF(ISERROR(VLOOKUP(E357,[1]TD!$I$5:$J$42,2,0)),"",VLOOKUP(E357,[1]TD!$I$5:$J$42,2,0))</f>
        <v>Datasheet C-Series (*5)</v>
      </c>
      <c r="G357" s="35">
        <v>3</v>
      </c>
      <c r="H357" s="37" t="s">
        <v>579</v>
      </c>
      <c r="I357" s="18" t="s">
        <v>14</v>
      </c>
      <c r="J357" s="19" t="s">
        <v>580</v>
      </c>
      <c r="K357" s="20"/>
      <c r="L357" s="38"/>
      <c r="M357" s="39"/>
    </row>
    <row r="358" spans="1:13" ht="60" customHeight="1">
      <c r="A358" s="35">
        <v>353</v>
      </c>
      <c r="B358" s="14" t="str">
        <f t="shared" si="10"/>
        <v xml:space="preserve">3.2.2.2.19.14.      </v>
      </c>
      <c r="C358" s="40" t="s">
        <v>747</v>
      </c>
      <c r="D358" s="15" t="str">
        <f t="shared" si="11"/>
        <v>Espelhamento do tráfego de entrada e saída de múltiplas VLANs do switch em uma única porta, inclusive entre portas de diferentes unidades de uma pilha;</v>
      </c>
      <c r="E358" s="41" t="s">
        <v>514</v>
      </c>
      <c r="F358" s="16" t="str">
        <f>IF(ISERROR(VLOOKUP(E358,[1]TD!$I$5:$J$42,2,0)),"",VLOOKUP(E358,[1]TD!$I$5:$J$42,2,0))</f>
        <v>Datasheet C-Series (*5)</v>
      </c>
      <c r="G358" s="35">
        <v>3</v>
      </c>
      <c r="H358" s="37" t="s">
        <v>582</v>
      </c>
      <c r="I358" s="18" t="s">
        <v>14</v>
      </c>
      <c r="J358" s="19" t="s">
        <v>583</v>
      </c>
      <c r="K358" s="20"/>
      <c r="L358" s="38"/>
      <c r="M358" s="39"/>
    </row>
    <row r="359" spans="1:13" ht="45" hidden="1" customHeight="1">
      <c r="A359" s="35">
        <v>354</v>
      </c>
      <c r="B359" s="14" t="str">
        <f t="shared" si="10"/>
        <v xml:space="preserve">3.2.2.2.19.15.      </v>
      </c>
      <c r="C359" s="40" t="s">
        <v>748</v>
      </c>
      <c r="D359" s="15" t="str">
        <f t="shared" si="11"/>
        <v>Mecanismo de limitação (supressão) de broadcast;</v>
      </c>
      <c r="E359" s="41" t="s">
        <v>514</v>
      </c>
      <c r="F359" s="16" t="str">
        <f>IF(ISERROR(VLOOKUP(E359,[1]TD!$I$5:$J$42,2,0)),"",VLOOKUP(E359,[1]TD!$I$5:$J$42,2,0))</f>
        <v>Datasheet C-Series (*5)</v>
      </c>
      <c r="G359" s="35">
        <v>3</v>
      </c>
      <c r="H359" s="37" t="s">
        <v>585</v>
      </c>
      <c r="I359" s="18" t="s">
        <v>19</v>
      </c>
      <c r="J359" s="19"/>
      <c r="K359" s="20"/>
      <c r="L359" s="38"/>
      <c r="M359" s="39"/>
    </row>
    <row r="360" spans="1:13" ht="45" hidden="1" customHeight="1">
      <c r="A360" s="35">
        <v>355</v>
      </c>
      <c r="B360" s="14" t="str">
        <f t="shared" si="10"/>
        <v xml:space="preserve">3.2.2.2.19.16.      </v>
      </c>
      <c r="C360" s="40" t="s">
        <v>749</v>
      </c>
      <c r="D360" s="15" t="str">
        <f t="shared" si="11"/>
        <v>Mecanismos de proteção contra Destination Lookup Failure (arp spoofing);</v>
      </c>
      <c r="E360" s="41" t="s">
        <v>514</v>
      </c>
      <c r="F360" s="16" t="str">
        <f>IF(ISERROR(VLOOKUP(E360,[1]TD!$I$5:$J$42,2,0)),"",VLOOKUP(E360,[1]TD!$I$5:$J$42,2,0))</f>
        <v>Datasheet C-Series (*5)</v>
      </c>
      <c r="G360" s="35">
        <v>3</v>
      </c>
      <c r="H360" s="37" t="s">
        <v>587</v>
      </c>
      <c r="I360" s="18" t="s">
        <v>19</v>
      </c>
      <c r="J360" s="19"/>
      <c r="K360" s="20"/>
      <c r="L360" s="38"/>
      <c r="M360" s="39"/>
    </row>
    <row r="361" spans="1:13" ht="45" hidden="1" customHeight="1">
      <c r="A361" s="35">
        <v>356</v>
      </c>
      <c r="B361" s="14" t="str">
        <f t="shared" si="10"/>
        <v xml:space="preserve">3.2.2.2.19.17.      </v>
      </c>
      <c r="C361" s="40" t="s">
        <v>750</v>
      </c>
      <c r="D361" s="15" t="str">
        <f t="shared" si="11"/>
        <v xml:space="preserve">Permitir encaminhamento de Jumbo Frames com tamanho mínimo de 9000 bytes nas portas Gigabit Ethernet e nas portas 10 Gigabit Ethernet; </v>
      </c>
      <c r="E361" s="41" t="s">
        <v>514</v>
      </c>
      <c r="F361" s="16" t="str">
        <f>IF(ISERROR(VLOOKUP(E361,[1]TD!$I$5:$J$42,2,0)),"",VLOOKUP(E361,[1]TD!$I$5:$J$42,2,0))</f>
        <v>Datasheet C-Series (*5)</v>
      </c>
      <c r="G361" s="35">
        <v>3</v>
      </c>
      <c r="H361" s="37" t="s">
        <v>589</v>
      </c>
      <c r="I361" s="18" t="s">
        <v>19</v>
      </c>
      <c r="J361" s="19"/>
      <c r="K361" s="20"/>
      <c r="L361" s="38"/>
      <c r="M361" s="39"/>
    </row>
    <row r="362" spans="1:13" ht="45" hidden="1" customHeight="1">
      <c r="A362" s="35">
        <v>357</v>
      </c>
      <c r="B362" s="14" t="str">
        <f t="shared" si="10"/>
        <v xml:space="preserve">3.2.2.2.20.     </v>
      </c>
      <c r="C362" s="49" t="s">
        <v>751</v>
      </c>
      <c r="D362" s="15" t="str">
        <f t="shared" si="11"/>
        <v>Implementar os protocolos LLDP (IEEE 802.1ab) e LLDP-MED, com auto negociação de energia para PoE.</v>
      </c>
      <c r="E362" s="41" t="s">
        <v>514</v>
      </c>
      <c r="F362" s="16" t="str">
        <f>IF(ISERROR(VLOOKUP(E362,[1]TD!$I$5:$J$42,2,0)),"",VLOOKUP(E362,[1]TD!$I$5:$J$42,2,0))</f>
        <v>Datasheet C-Series (*5)</v>
      </c>
      <c r="G362" s="35">
        <v>3</v>
      </c>
      <c r="H362" s="37" t="s">
        <v>591</v>
      </c>
      <c r="I362" s="18" t="s">
        <v>19</v>
      </c>
      <c r="J362" s="19"/>
      <c r="K362" s="20"/>
      <c r="L362" s="38"/>
      <c r="M362" s="39"/>
    </row>
    <row r="363" spans="1:13" ht="45" hidden="1" customHeight="1">
      <c r="A363" s="35">
        <v>358</v>
      </c>
      <c r="B363" s="14" t="str">
        <f t="shared" si="10"/>
        <v xml:space="preserve">3.2.2.2.21.     </v>
      </c>
      <c r="C363" s="49" t="s">
        <v>752</v>
      </c>
      <c r="D363" s="15" t="str">
        <f t="shared" si="11"/>
        <v>Implementar reconhecimento de Telefones IP e provisioná-los na VLAN de voz automaticamente.</v>
      </c>
      <c r="E363" s="41" t="s">
        <v>514</v>
      </c>
      <c r="F363" s="16" t="str">
        <f>IF(ISERROR(VLOOKUP(E363,[1]TD!$I$5:$J$42,2,0)),"",VLOOKUP(E363,[1]TD!$I$5:$J$42,2,0))</f>
        <v>Datasheet C-Series (*5)</v>
      </c>
      <c r="G363" s="35">
        <v>2</v>
      </c>
      <c r="H363" s="37" t="s">
        <v>593</v>
      </c>
      <c r="I363" s="18" t="s">
        <v>19</v>
      </c>
      <c r="J363" s="19"/>
      <c r="K363" s="20"/>
      <c r="L363" s="38"/>
      <c r="M363" s="39"/>
    </row>
    <row r="364" spans="1:13" ht="45" hidden="1" customHeight="1">
      <c r="A364" s="35">
        <v>359</v>
      </c>
      <c r="B364" s="14" t="str">
        <f t="shared" si="10"/>
        <v xml:space="preserve">3.2.2.2.22.     </v>
      </c>
      <c r="C364" s="49" t="s">
        <v>753</v>
      </c>
      <c r="D364" s="15" t="str">
        <f t="shared" si="11"/>
        <v>Implementar IPv6.</v>
      </c>
      <c r="E364" s="41" t="s">
        <v>514</v>
      </c>
      <c r="F364" s="16" t="str">
        <f>IF(ISERROR(VLOOKUP(E364,[1]TD!$I$5:$J$42,2,0)),"",VLOOKUP(E364,[1]TD!$I$5:$J$42,2,0))</f>
        <v>Datasheet C-Series (*5)</v>
      </c>
      <c r="G364" s="35">
        <v>4</v>
      </c>
      <c r="H364" s="37" t="s">
        <v>595</v>
      </c>
      <c r="I364" s="18" t="s">
        <v>19</v>
      </c>
      <c r="J364" s="19"/>
      <c r="K364" s="20"/>
      <c r="L364" s="38"/>
      <c r="M364" s="39"/>
    </row>
    <row r="365" spans="1:13" ht="45" hidden="1" customHeight="1">
      <c r="A365" s="35">
        <v>360</v>
      </c>
      <c r="B365" s="14" t="str">
        <f t="shared" si="10"/>
        <v xml:space="preserve">3.2.2.2.23.     </v>
      </c>
      <c r="C365" s="49" t="s">
        <v>754</v>
      </c>
      <c r="D365" s="15" t="str">
        <f t="shared" si="11"/>
        <v>Permitir a configuração de endereços IPv6 para gerenciamento.</v>
      </c>
      <c r="E365" s="41" t="s">
        <v>514</v>
      </c>
      <c r="F365" s="16" t="str">
        <f>IF(ISERROR(VLOOKUP(E365,[1]TD!$I$5:$J$42,2,0)),"",VLOOKUP(E365,[1]TD!$I$5:$J$42,2,0))</f>
        <v>Datasheet C-Series (*5)</v>
      </c>
      <c r="G365" s="35">
        <v>4</v>
      </c>
      <c r="H365" s="37" t="s">
        <v>595</v>
      </c>
      <c r="I365" s="18" t="s">
        <v>19</v>
      </c>
      <c r="J365" s="19"/>
      <c r="K365" s="20"/>
      <c r="L365" s="38"/>
      <c r="M365" s="39"/>
    </row>
    <row r="366" spans="1:13" ht="56.25" customHeight="1">
      <c r="A366" s="35">
        <v>361</v>
      </c>
      <c r="B366" s="14" t="str">
        <f t="shared" si="10"/>
        <v xml:space="preserve">3.2.2.2.24.     </v>
      </c>
      <c r="C366" s="50" t="s">
        <v>755</v>
      </c>
      <c r="D366" s="15" t="str">
        <f t="shared" si="11"/>
        <v>Permitir resolução de endereços IPv4 e IPv6 para nomes (hostnames) atribuídos aos ativos de rede.</v>
      </c>
      <c r="E366" s="41" t="s">
        <v>598</v>
      </c>
      <c r="F366" s="16" t="str">
        <f>IF(ISERROR(VLOOKUP(E366,[1]TD!$I$5:$J$42,2,0)),"",VLOOKUP(E366,[1]TD!$I$5:$J$42,2,0))</f>
        <v>C-Series Config Guide (*7)</v>
      </c>
      <c r="G366" s="35">
        <v>469</v>
      </c>
      <c r="H366" s="37" t="s">
        <v>599</v>
      </c>
      <c r="I366" s="18" t="s">
        <v>14</v>
      </c>
      <c r="J366" s="19" t="s">
        <v>600</v>
      </c>
      <c r="K366" s="20"/>
      <c r="L366" s="38"/>
      <c r="M366" s="39"/>
    </row>
    <row r="367" spans="1:13" ht="45" hidden="1" customHeight="1">
      <c r="A367" s="35">
        <v>362</v>
      </c>
      <c r="B367" s="14" t="str">
        <f t="shared" si="10"/>
        <v xml:space="preserve">3.2.2.2.25.     </v>
      </c>
      <c r="C367" s="49" t="s">
        <v>756</v>
      </c>
      <c r="D367" s="15" t="str">
        <f t="shared" si="11"/>
        <v>Implementar ICMPv6 com as seguintes funcionalidades: ICMP request, ICMP Reply, ICMP Neighbor Discovery Protocol (NDP), ICMP MTU Discovery.</v>
      </c>
      <c r="E367" s="41" t="s">
        <v>514</v>
      </c>
      <c r="F367" s="16" t="str">
        <f>IF(ISERROR(VLOOKUP(E367,[1]TD!$I$5:$J$42,2,0)),"",VLOOKUP(E367,[1]TD!$I$5:$J$42,2,0))</f>
        <v>Datasheet C-Series (*5)</v>
      </c>
      <c r="G367" s="35">
        <v>4</v>
      </c>
      <c r="H367" s="37" t="s">
        <v>602</v>
      </c>
      <c r="I367" s="18" t="s">
        <v>19</v>
      </c>
      <c r="J367" s="19"/>
      <c r="K367" s="20"/>
      <c r="L367" s="38"/>
      <c r="M367" s="39"/>
    </row>
    <row r="368" spans="1:13" ht="78.75" customHeight="1">
      <c r="A368" s="35">
        <v>363</v>
      </c>
      <c r="B368" s="14" t="str">
        <f t="shared" si="10"/>
        <v xml:space="preserve">3.2.2.2.26.     </v>
      </c>
      <c r="C368" s="40" t="s">
        <v>757</v>
      </c>
      <c r="D368" s="15" t="str">
        <f t="shared" si="11"/>
        <v xml:space="preserve">Implementar protocolos de gerenciamento Ping, Traceroute, Telnet e SNMP sobre IPv6. </v>
      </c>
      <c r="E368" s="41" t="s">
        <v>604</v>
      </c>
      <c r="F368" s="16" t="str">
        <f>IF(ISERROR(VLOOKUP(E368,[1]TD!$I$5:$J$42,2,0)),"",VLOOKUP(E368,[1]TD!$I$5:$J$42,2,0))</f>
        <v>C-Series CLI (*8)</v>
      </c>
      <c r="G368" s="35" t="s">
        <v>605</v>
      </c>
      <c r="H368" s="37" t="s">
        <v>606</v>
      </c>
      <c r="I368" s="18" t="s">
        <v>14</v>
      </c>
      <c r="J368" s="19" t="s">
        <v>607</v>
      </c>
      <c r="K368" s="20"/>
      <c r="L368" s="38"/>
      <c r="M368" s="39"/>
    </row>
    <row r="369" spans="1:13" ht="45" hidden="1" customHeight="1">
      <c r="A369" s="35">
        <v>364</v>
      </c>
      <c r="B369" s="14" t="str">
        <f t="shared" si="10"/>
        <v xml:space="preserve">3.2.2.2.27.     </v>
      </c>
      <c r="C369" s="49" t="s">
        <v>758</v>
      </c>
      <c r="D369" s="15" t="str">
        <f t="shared" si="11"/>
        <v xml:space="preserve">Implementar mecanismo de Dual Stack (IPv4 e IPv6), para permitir migração de IPv4 para Ipv6. </v>
      </c>
      <c r="E369" s="41" t="s">
        <v>514</v>
      </c>
      <c r="F369" s="16" t="str">
        <f>IF(ISERROR(VLOOKUP(E369,[1]TD!$I$5:$J$42,2,0)),"",VLOOKUP(E369,[1]TD!$I$5:$J$42,2,0))</f>
        <v>Datasheet C-Series (*5)</v>
      </c>
      <c r="G369" s="35">
        <v>4</v>
      </c>
      <c r="H369" s="37" t="s">
        <v>595</v>
      </c>
      <c r="I369" s="18" t="s">
        <v>19</v>
      </c>
      <c r="J369" s="19"/>
      <c r="K369" s="20"/>
      <c r="L369" s="38"/>
      <c r="M369" s="39"/>
    </row>
    <row r="370" spans="1:13" ht="384">
      <c r="A370" s="35">
        <v>365</v>
      </c>
      <c r="B370" s="14" t="str">
        <f t="shared" si="10"/>
        <v xml:space="preserve">3.2.2.2.28.     </v>
      </c>
      <c r="C370" s="49" t="s">
        <v>759</v>
      </c>
      <c r="D370" s="15" t="str">
        <f t="shared" si="11"/>
        <v>Implementar roteamento estático para os protocolos IPv4 e Ipv6.</v>
      </c>
      <c r="E370" s="41" t="s">
        <v>598</v>
      </c>
      <c r="F370" s="16" t="str">
        <f>IF(ISERROR(VLOOKUP(E370,[1]TD!$I$5:$J$42,2,0)),"",VLOOKUP(E370,[1]TD!$I$5:$J$42,2,0))</f>
        <v>C-Series Config Guide (*7)</v>
      </c>
      <c r="G370" s="35">
        <v>413</v>
      </c>
      <c r="H370" s="37" t="s">
        <v>610</v>
      </c>
      <c r="I370" s="18" t="s">
        <v>14</v>
      </c>
      <c r="J370" s="19" t="s">
        <v>611</v>
      </c>
      <c r="K370" s="20"/>
      <c r="L370" s="38"/>
      <c r="M370" s="39"/>
    </row>
    <row r="371" spans="1:13" ht="78.75" customHeight="1">
      <c r="A371" s="35">
        <v>366</v>
      </c>
      <c r="B371" s="14" t="str">
        <f t="shared" si="10"/>
        <v xml:space="preserve">3.2.2.2.29.     </v>
      </c>
      <c r="C371" s="49" t="s">
        <v>760</v>
      </c>
      <c r="D371" s="15" t="str">
        <f t="shared" si="11"/>
        <v>Deverá implementar limitação de tráfego de entrada e saída permitindo variar a taxa de limitação por valor absoluto em intervalos de 128Kbps ou valor menor</v>
      </c>
      <c r="E371" s="41" t="s">
        <v>299</v>
      </c>
      <c r="F371" s="16" t="str">
        <f>IF(ISERROR(VLOOKUP(E371,[1]TD!$I$5:$J$42,2,0)),"",VLOOKUP(E371,[1]TD!$I$5:$J$42,2,0))</f>
        <v>S-Series CLI (*4)</v>
      </c>
      <c r="G371" s="35">
        <v>363</v>
      </c>
      <c r="H371" s="37" t="s">
        <v>613</v>
      </c>
      <c r="I371" s="18" t="s">
        <v>14</v>
      </c>
      <c r="J371" s="19" t="s">
        <v>761</v>
      </c>
      <c r="K371" s="20"/>
      <c r="L371" s="38"/>
      <c r="M371" s="39"/>
    </row>
    <row r="372" spans="1:13" ht="56.25" hidden="1" customHeight="1">
      <c r="A372" s="35">
        <v>367</v>
      </c>
      <c r="B372" s="14" t="str">
        <f t="shared" si="10"/>
        <v xml:space="preserve">3.2.2.2.30.     </v>
      </c>
      <c r="C372" s="49" t="s">
        <v>762</v>
      </c>
      <c r="D372" s="15" t="str">
        <f t="shared" si="11"/>
        <v>Implementar pelo menos 4 (quatro) filas de prioridade em Hardware por porta GbE e 10GbE.</v>
      </c>
      <c r="E372" s="41" t="s">
        <v>514</v>
      </c>
      <c r="F372" s="16" t="str">
        <f>IF(ISERROR(VLOOKUP(E372,[1]TD!$I$5:$J$42,2,0)),"",VLOOKUP(E372,[1]TD!$I$5:$J$42,2,0))</f>
        <v>Datasheet C-Series (*5)</v>
      </c>
      <c r="G372" s="35">
        <v>1</v>
      </c>
      <c r="H372" s="37" t="s">
        <v>616</v>
      </c>
      <c r="I372" s="18" t="s">
        <v>19</v>
      </c>
      <c r="J372" s="19"/>
      <c r="K372" s="20"/>
      <c r="L372" s="38"/>
      <c r="M372" s="39"/>
    </row>
    <row r="373" spans="1:13" ht="45" hidden="1" customHeight="1">
      <c r="A373" s="35">
        <v>368</v>
      </c>
      <c r="B373" s="14" t="str">
        <f t="shared" si="10"/>
        <v xml:space="preserve">3.2.2.2.31.     </v>
      </c>
      <c r="C373" s="49" t="s">
        <v>763</v>
      </c>
      <c r="D373" s="15" t="str">
        <f t="shared" si="11"/>
        <v>Implementar funcionalidades de controle e limitação de tráfego por classe de serviço.</v>
      </c>
      <c r="E373" s="41" t="s">
        <v>514</v>
      </c>
      <c r="F373" s="16" t="str">
        <f>IF(ISERROR(VLOOKUP(E373,[1]TD!$I$5:$J$42,2,0)),"",VLOOKUP(E373,[1]TD!$I$5:$J$42,2,0))</f>
        <v>Datasheet C-Series (*5)</v>
      </c>
      <c r="G373" s="35">
        <v>3</v>
      </c>
      <c r="H373" s="37" t="s">
        <v>618</v>
      </c>
      <c r="I373" s="18" t="s">
        <v>19</v>
      </c>
      <c r="J373" s="19"/>
      <c r="K373" s="20"/>
      <c r="L373" s="38"/>
      <c r="M373" s="39"/>
    </row>
    <row r="374" spans="1:13" ht="48" customHeight="1">
      <c r="A374" s="35">
        <v>369</v>
      </c>
      <c r="B374" s="14" t="str">
        <f t="shared" si="10"/>
        <v xml:space="preserve">3.2.2.2.32.     </v>
      </c>
      <c r="C374" s="49" t="s">
        <v>764</v>
      </c>
      <c r="D374" s="15" t="str">
        <f t="shared" si="11"/>
        <v>Implementar classificação e marcação de pacotes baseada em endereço de origem.</v>
      </c>
      <c r="E374" s="41" t="s">
        <v>514</v>
      </c>
      <c r="F374" s="16" t="str">
        <f>IF(ISERROR(VLOOKUP(E374,[1]TD!$I$5:$J$42,2,0)),"",VLOOKUP(E374,[1]TD!$I$5:$J$42,2,0))</f>
        <v>Datasheet C-Series (*5)</v>
      </c>
      <c r="G374" s="35">
        <v>3</v>
      </c>
      <c r="H374" s="37" t="s">
        <v>620</v>
      </c>
      <c r="I374" s="18" t="s">
        <v>14</v>
      </c>
      <c r="J374" s="19" t="s">
        <v>542</v>
      </c>
      <c r="K374" s="20"/>
      <c r="L374" s="38"/>
      <c r="M374" s="39"/>
    </row>
    <row r="375" spans="1:13" ht="48" customHeight="1">
      <c r="A375" s="35">
        <v>370</v>
      </c>
      <c r="B375" s="14" t="str">
        <f t="shared" si="10"/>
        <v xml:space="preserve">3.2.2.2.33.     </v>
      </c>
      <c r="C375" s="49" t="s">
        <v>765</v>
      </c>
      <c r="D375" s="15" t="str">
        <f t="shared" si="11"/>
        <v>Implementar classificação e marcação de pacotes baseada em porta de origem.</v>
      </c>
      <c r="E375" s="41" t="s">
        <v>514</v>
      </c>
      <c r="F375" s="16" t="str">
        <f>IF(ISERROR(VLOOKUP(E375,[1]TD!$I$5:$J$42,2,0)),"",VLOOKUP(E375,[1]TD!$I$5:$J$42,2,0))</f>
        <v>Datasheet C-Series (*5)</v>
      </c>
      <c r="G375" s="35">
        <v>3</v>
      </c>
      <c r="H375" s="37" t="s">
        <v>620</v>
      </c>
      <c r="I375" s="18" t="s">
        <v>14</v>
      </c>
      <c r="J375" s="19" t="s">
        <v>542</v>
      </c>
      <c r="K375" s="20"/>
      <c r="L375" s="38"/>
      <c r="M375" s="39"/>
    </row>
    <row r="376" spans="1:13" ht="48" customHeight="1">
      <c r="A376" s="35">
        <v>371</v>
      </c>
      <c r="B376" s="14" t="str">
        <f t="shared" si="10"/>
        <v xml:space="preserve">3.2.2.2.34.     </v>
      </c>
      <c r="C376" s="49" t="s">
        <v>766</v>
      </c>
      <c r="D376" s="15" t="str">
        <f t="shared" si="11"/>
        <v>Implementar classificação e marcação de pacotes baseada em endereço de destino.</v>
      </c>
      <c r="E376" s="41" t="s">
        <v>514</v>
      </c>
      <c r="F376" s="16" t="str">
        <f>IF(ISERROR(VLOOKUP(E376,[1]TD!$I$5:$J$42,2,0)),"",VLOOKUP(E376,[1]TD!$I$5:$J$42,2,0))</f>
        <v>Datasheet C-Series (*5)</v>
      </c>
      <c r="G376" s="35">
        <v>3</v>
      </c>
      <c r="H376" s="37" t="s">
        <v>620</v>
      </c>
      <c r="I376" s="18" t="s">
        <v>14</v>
      </c>
      <c r="J376" s="19" t="s">
        <v>542</v>
      </c>
      <c r="K376" s="20"/>
      <c r="L376" s="38"/>
      <c r="M376" s="39"/>
    </row>
    <row r="377" spans="1:13" ht="48" customHeight="1">
      <c r="A377" s="35">
        <v>372</v>
      </c>
      <c r="B377" s="14" t="str">
        <f t="shared" si="10"/>
        <v xml:space="preserve">3.2.2.2.35.     </v>
      </c>
      <c r="C377" s="49" t="s">
        <v>767</v>
      </c>
      <c r="D377" s="15" t="str">
        <f t="shared" si="11"/>
        <v>Implementar classificação e marcação de pacotes baseada em porta de destino.</v>
      </c>
      <c r="E377" s="41" t="s">
        <v>514</v>
      </c>
      <c r="F377" s="16" t="str">
        <f>IF(ISERROR(VLOOKUP(E377,[1]TD!$I$5:$J$42,2,0)),"",VLOOKUP(E377,[1]TD!$I$5:$J$42,2,0))</f>
        <v>Datasheet C-Series (*5)</v>
      </c>
      <c r="G377" s="35">
        <v>3</v>
      </c>
      <c r="H377" s="37" t="s">
        <v>620</v>
      </c>
      <c r="I377" s="18" t="s">
        <v>14</v>
      </c>
      <c r="J377" s="19" t="s">
        <v>542</v>
      </c>
      <c r="K377" s="20"/>
      <c r="L377" s="38"/>
      <c r="M377" s="39"/>
    </row>
    <row r="378" spans="1:13" ht="45" hidden="1" customHeight="1">
      <c r="A378" s="35">
        <v>373</v>
      </c>
      <c r="B378" s="14" t="str">
        <f t="shared" si="10"/>
        <v xml:space="preserve">3.2.2.2.36.     </v>
      </c>
      <c r="C378" s="49" t="s">
        <v>768</v>
      </c>
      <c r="D378" s="15" t="str">
        <f t="shared" si="11"/>
        <v>Implementar classificação e marcação de pacotes baseada em marcação DSCP.</v>
      </c>
      <c r="E378" s="41" t="s">
        <v>514</v>
      </c>
      <c r="F378" s="16" t="str">
        <f>IF(ISERROR(VLOOKUP(E378,[1]TD!$I$5:$J$42,2,0)),"",VLOOKUP(E378,[1]TD!$I$5:$J$42,2,0))</f>
        <v>Datasheet C-Series (*5)</v>
      </c>
      <c r="G378" s="35">
        <v>3</v>
      </c>
      <c r="H378" s="37" t="s">
        <v>625</v>
      </c>
      <c r="I378" s="18" t="s">
        <v>19</v>
      </c>
      <c r="J378" s="19"/>
      <c r="K378" s="20"/>
      <c r="L378" s="38"/>
      <c r="M378" s="39"/>
    </row>
    <row r="379" spans="1:13" ht="45" hidden="1" customHeight="1">
      <c r="A379" s="35">
        <v>374</v>
      </c>
      <c r="B379" s="14" t="str">
        <f t="shared" si="10"/>
        <v xml:space="preserve">3.2.2.2.37.     </v>
      </c>
      <c r="C379" s="49" t="s">
        <v>769</v>
      </c>
      <c r="D379" s="15" t="str">
        <f t="shared" si="11"/>
        <v>Implementar classificação e marcação de pacotes baseada em marcação IP Precedence.</v>
      </c>
      <c r="E379" s="41" t="s">
        <v>514</v>
      </c>
      <c r="F379" s="16" t="str">
        <f>IF(ISERROR(VLOOKUP(E379,[1]TD!$I$5:$J$42,2,0)),"",VLOOKUP(E379,[1]TD!$I$5:$J$42,2,0))</f>
        <v>Datasheet C-Series (*5)</v>
      </c>
      <c r="G379" s="35">
        <v>3</v>
      </c>
      <c r="H379" s="37" t="s">
        <v>627</v>
      </c>
      <c r="I379" s="18" t="s">
        <v>19</v>
      </c>
      <c r="J379" s="19"/>
      <c r="K379" s="20"/>
      <c r="L379" s="38"/>
      <c r="M379" s="39"/>
    </row>
    <row r="380" spans="1:13" ht="45" hidden="1" customHeight="1">
      <c r="A380" s="35">
        <v>375</v>
      </c>
      <c r="B380" s="14" t="str">
        <f t="shared" si="10"/>
        <v xml:space="preserve">3.2.2.2.38.     </v>
      </c>
      <c r="C380" s="49" t="s">
        <v>770</v>
      </c>
      <c r="D380" s="15" t="str">
        <f t="shared" si="11"/>
        <v>Implementar classificação e marcação de pacotes baseada em CoS (“Class of Service” – nível 2).</v>
      </c>
      <c r="E380" s="41" t="s">
        <v>598</v>
      </c>
      <c r="F380" s="16" t="str">
        <f>IF(ISERROR(VLOOKUP(E380,[1]TD!$I$5:$J$42,2,0)),"",VLOOKUP(E380,[1]TD!$I$5:$J$42,2,0))</f>
        <v>C-Series Config Guide (*7)</v>
      </c>
      <c r="G380" s="35">
        <v>287</v>
      </c>
      <c r="H380" s="37" t="s">
        <v>629</v>
      </c>
      <c r="I380" s="18" t="s">
        <v>19</v>
      </c>
      <c r="J380" s="19"/>
      <c r="K380" s="20"/>
      <c r="L380" s="38"/>
      <c r="M380" s="39"/>
    </row>
    <row r="381" spans="1:13" ht="45" hidden="1" customHeight="1">
      <c r="A381" s="35">
        <v>376</v>
      </c>
      <c r="B381" s="14" t="str">
        <f t="shared" si="10"/>
        <v xml:space="preserve">3.2.2.2.39.     </v>
      </c>
      <c r="C381" s="49" t="s">
        <v>771</v>
      </c>
      <c r="D381" s="15" t="str">
        <f t="shared" si="11"/>
        <v>Reconhecer telefones IP (de qualquer fabricante) e promover a associação automática de seu tráfego a VLAN específica de voz para isolamento e priorização do tráfego.</v>
      </c>
      <c r="E381" s="41" t="s">
        <v>514</v>
      </c>
      <c r="F381" s="16" t="str">
        <f>IF(ISERROR(VLOOKUP(E381,[1]TD!$I$5:$J$42,2,0)),"",VLOOKUP(E381,[1]TD!$I$5:$J$42,2,0))</f>
        <v>Datasheet C-Series (*5)</v>
      </c>
      <c r="G381" s="35">
        <v>2</v>
      </c>
      <c r="H381" s="37" t="s">
        <v>593</v>
      </c>
      <c r="I381" s="18" t="s">
        <v>19</v>
      </c>
      <c r="J381" s="19"/>
      <c r="K381" s="20"/>
      <c r="L381" s="38"/>
      <c r="M381" s="39"/>
    </row>
    <row r="382" spans="1:13" ht="45" hidden="1" customHeight="1">
      <c r="A382" s="35">
        <v>377</v>
      </c>
      <c r="B382" s="14" t="str">
        <f t="shared" si="10"/>
        <v xml:space="preserve">3.2.2.2.40.     </v>
      </c>
      <c r="C382" s="49" t="s">
        <v>772</v>
      </c>
      <c r="D382" s="15" t="str">
        <f t="shared" si="11"/>
        <v>Implementar os seguintes algoritmos de fila: Strict Priority e Round Robin com distribuição de pesos WRR (Weighted Round Robin) ou SRR (Shaped Round Robin).</v>
      </c>
      <c r="E382" s="41" t="s">
        <v>514</v>
      </c>
      <c r="F382" s="16" t="str">
        <f>IF(ISERROR(VLOOKUP(E382,[1]TD!$I$5:$J$42,2,0)),"",VLOOKUP(E382,[1]TD!$I$5:$J$42,2,0))</f>
        <v>Datasheet C-Series (*5)</v>
      </c>
      <c r="G382" s="35">
        <v>3</v>
      </c>
      <c r="H382" s="37" t="s">
        <v>632</v>
      </c>
      <c r="I382" s="18" t="s">
        <v>19</v>
      </c>
      <c r="J382" s="19" t="s">
        <v>633</v>
      </c>
      <c r="K382" s="20"/>
      <c r="L382" s="38"/>
      <c r="M382" s="39"/>
    </row>
    <row r="383" spans="1:13" ht="45" hidden="1" customHeight="1">
      <c r="A383" s="35">
        <v>378</v>
      </c>
      <c r="B383" s="14" t="str">
        <f t="shared" si="10"/>
        <v xml:space="preserve">3.2.2.2.41.     </v>
      </c>
      <c r="C383" s="49" t="s">
        <v>773</v>
      </c>
      <c r="D383" s="15" t="str">
        <f t="shared" si="11"/>
        <v>Controle de acesso por porta segundo o padrão IEEE 802.1x, com configuração dinâmica da VLAN do usuário autenticado.</v>
      </c>
      <c r="E383" s="41" t="s">
        <v>635</v>
      </c>
      <c r="F383" s="16" t="str">
        <f>IF(ISERROR(VLOOKUP(E383,[1]TD!$I$5:$J$42,2,0)),"",VLOOKUP(E383,[1]TD!$I$5:$J$42,2,0))</f>
        <v>C-Series Authentication (*9)</v>
      </c>
      <c r="G383" s="35">
        <v>5</v>
      </c>
      <c r="H383" s="37" t="s">
        <v>636</v>
      </c>
      <c r="I383" s="18" t="s">
        <v>19</v>
      </c>
      <c r="J383" s="19"/>
      <c r="K383" s="20"/>
      <c r="L383" s="38"/>
      <c r="M383" s="39"/>
    </row>
    <row r="384" spans="1:13" ht="56.25" hidden="1">
      <c r="A384" s="35">
        <v>379</v>
      </c>
      <c r="B384" s="14" t="str">
        <f t="shared" si="10"/>
        <v xml:space="preserve">3.2.2.2.42.     </v>
      </c>
      <c r="C384" s="49" t="s">
        <v>774</v>
      </c>
      <c r="D384" s="15" t="str">
        <f t="shared" si="11"/>
        <v xml:space="preserve">Configuração automática de VLAN de quarentena para a porta de dispositivos/usuários autenticados no padrão IEEE 802.1x. </v>
      </c>
      <c r="E384" s="41" t="s">
        <v>635</v>
      </c>
      <c r="F384" s="16" t="str">
        <f>IF(ISERROR(VLOOKUP(E384,[1]TD!$I$5:$J$42,2,0)),"",VLOOKUP(E384,[1]TD!$I$5:$J$42,2,0))</f>
        <v>C-Series Authentication (*9)</v>
      </c>
      <c r="G384" s="35">
        <v>10</v>
      </c>
      <c r="H384" s="37" t="s">
        <v>638</v>
      </c>
      <c r="I384" s="18" t="s">
        <v>19</v>
      </c>
      <c r="J384" s="19"/>
      <c r="K384" s="20"/>
      <c r="L384" s="38"/>
      <c r="M384" s="39"/>
    </row>
    <row r="385" spans="1:13" ht="123.75" hidden="1" customHeight="1">
      <c r="A385" s="35">
        <v>380</v>
      </c>
      <c r="B385" s="14" t="str">
        <f t="shared" si="10"/>
        <v xml:space="preserve">3.2.2.2.43.     </v>
      </c>
      <c r="C385" s="49" t="s">
        <v>775</v>
      </c>
      <c r="D385" s="15" t="str">
        <f t="shared" si="11"/>
        <v>Caso o dispositivo a ser conectado não possua cliente IEEE 802.1x, o switch o posicionará em uma VLAN default.</v>
      </c>
      <c r="E385" s="41" t="s">
        <v>635</v>
      </c>
      <c r="F385" s="16" t="str">
        <f>IF(ISERROR(VLOOKUP(E385,[1]TD!$I$5:$J$42,2,0)),"",VLOOKUP(E385,[1]TD!$I$5:$J$42,2,0))</f>
        <v>C-Series Authentication (*9)</v>
      </c>
      <c r="G385" s="35">
        <v>19</v>
      </c>
      <c r="H385" s="37" t="s">
        <v>640</v>
      </c>
      <c r="I385" s="18" t="s">
        <v>19</v>
      </c>
      <c r="J385" s="19"/>
      <c r="K385" s="20"/>
      <c r="L385" s="38"/>
      <c r="M385" s="39"/>
    </row>
    <row r="386" spans="1:13" ht="45" hidden="1" customHeight="1">
      <c r="A386" s="35">
        <v>381</v>
      </c>
      <c r="B386" s="14" t="str">
        <f t="shared" si="10"/>
        <v xml:space="preserve">3.2.2.2.44.     </v>
      </c>
      <c r="C386" s="49" t="s">
        <v>776</v>
      </c>
      <c r="D386" s="15" t="str">
        <f t="shared" si="11"/>
        <v>Capacidade de autenticar ao menos 2 (dois) dispositivos 802.1X por porta, para suporte à autenticação de sistemas operacionais virtualizados.</v>
      </c>
      <c r="E386" s="41" t="s">
        <v>642</v>
      </c>
      <c r="F386" s="16" t="str">
        <f>IF(ISERROR(VLOOKUP(E386,[1]TD!$I$5:$J$42,2,0)),"",VLOOKUP(E386,[1]TD!$I$5:$J$42,2,0))</f>
        <v>Release Notes (*18)</v>
      </c>
      <c r="G386" s="35">
        <v>4</v>
      </c>
      <c r="H386" s="37" t="s">
        <v>643</v>
      </c>
      <c r="I386" s="18" t="s">
        <v>19</v>
      </c>
      <c r="J386" s="19"/>
      <c r="K386" s="20"/>
      <c r="L386" s="38"/>
      <c r="M386" s="39"/>
    </row>
    <row r="387" spans="1:13" ht="45" customHeight="1">
      <c r="A387" s="35">
        <v>382</v>
      </c>
      <c r="B387" s="14" t="str">
        <f t="shared" si="10"/>
        <v xml:space="preserve">3.2.2.2.45.     </v>
      </c>
      <c r="C387" s="49" t="s">
        <v>777</v>
      </c>
      <c r="D387" s="15" t="str">
        <f t="shared" si="11"/>
        <v>Autenticação de dispositivos baseado no endereço MAC, via servidor RADIUS ou TACACS.</v>
      </c>
      <c r="E387" s="41" t="s">
        <v>514</v>
      </c>
      <c r="F387" s="16" t="str">
        <f>IF(ISERROR(VLOOKUP(E387,[1]TD!$I$5:$J$42,2,0)),"",VLOOKUP(E387,[1]TD!$I$5:$J$42,2,0))</f>
        <v>Datasheet C-Series (*5)</v>
      </c>
      <c r="G387" s="35">
        <v>3</v>
      </c>
      <c r="H387" s="37" t="s">
        <v>645</v>
      </c>
      <c r="I387" s="18" t="s">
        <v>14</v>
      </c>
      <c r="J387" s="19" t="s">
        <v>646</v>
      </c>
      <c r="K387" s="20"/>
      <c r="L387" s="38"/>
      <c r="M387" s="39"/>
    </row>
    <row r="388" spans="1:13" ht="48" customHeight="1">
      <c r="A388" s="35">
        <v>383</v>
      </c>
      <c r="B388" s="14" t="str">
        <f t="shared" si="10"/>
        <v xml:space="preserve">3.2.2.2.46.     </v>
      </c>
      <c r="C388" s="49" t="s">
        <v>778</v>
      </c>
      <c r="D388" s="15" t="str">
        <f t="shared" si="11"/>
        <v>Limitação de endereços MAC por porta. Os endereços MAC podem ser aprendidos automaticamente ou configurados manualmente.</v>
      </c>
      <c r="E388" s="41" t="s">
        <v>514</v>
      </c>
      <c r="F388" s="16" t="str">
        <f>IF(ISERROR(VLOOKUP(E388,[1]TD!$I$5:$J$42,2,0)),"",VLOOKUP(E388,[1]TD!$I$5:$J$42,2,0))</f>
        <v>Datasheet C-Series (*5)</v>
      </c>
      <c r="G388" s="35">
        <v>3</v>
      </c>
      <c r="H388" s="37" t="s">
        <v>648</v>
      </c>
      <c r="I388" s="18" t="s">
        <v>14</v>
      </c>
      <c r="J388" s="19" t="s">
        <v>649</v>
      </c>
      <c r="K388" s="20"/>
      <c r="L388" s="38"/>
      <c r="M388" s="39"/>
    </row>
    <row r="389" spans="1:13" ht="45" customHeight="1">
      <c r="A389" s="35">
        <v>384</v>
      </c>
      <c r="B389" s="14" t="str">
        <f t="shared" si="10"/>
        <v xml:space="preserve">3.2.2.2.47.     </v>
      </c>
      <c r="C389" s="49" t="s">
        <v>779</v>
      </c>
      <c r="D389" s="15" t="str">
        <f t="shared" si="11"/>
        <v>Limitação de endereços MAC por VLAN. Os endereços MAC podem ser aprendidos automaticamente ou configurados manualmente.</v>
      </c>
      <c r="E389" s="41" t="s">
        <v>598</v>
      </c>
      <c r="F389" s="16" t="str">
        <f>IF(ISERROR(VLOOKUP(E389,[1]TD!$I$5:$J$42,2,0)),"",VLOOKUP(E389,[1]TD!$I$5:$J$42,2,0))</f>
        <v>C-Series Config Guide (*7)</v>
      </c>
      <c r="G389" s="35">
        <v>80</v>
      </c>
      <c r="H389" s="37" t="s">
        <v>651</v>
      </c>
      <c r="I389" s="18" t="s">
        <v>14</v>
      </c>
      <c r="J389" s="19" t="s">
        <v>652</v>
      </c>
      <c r="K389" s="20"/>
      <c r="L389" s="38"/>
      <c r="M389" s="39"/>
    </row>
    <row r="390" spans="1:13" ht="252" hidden="1">
      <c r="A390" s="35">
        <v>385</v>
      </c>
      <c r="B390" s="14" t="str">
        <f t="shared" si="10"/>
        <v xml:space="preserve">3.2.2.2.48.     </v>
      </c>
      <c r="C390" s="49" t="s">
        <v>780</v>
      </c>
      <c r="D390" s="15" t="str">
        <f t="shared" si="11"/>
        <v>Listas de controle de acesso (ACLs), ou funcionalidade similar, baseadas em endereços MAC de origem e destino, endereços IP de origem e destino, portas TCP e UDP.</v>
      </c>
      <c r="E390" s="41" t="s">
        <v>598</v>
      </c>
      <c r="F390" s="16" t="str">
        <f>IF(ISERROR(VLOOKUP(E390,[1]TD!$I$5:$J$42,2,0)),"",VLOOKUP(E390,[1]TD!$I$5:$J$42,2,0))</f>
        <v>C-Series Config Guide (*7)</v>
      </c>
      <c r="G390" s="35">
        <v>397</v>
      </c>
      <c r="H390" s="37" t="s">
        <v>654</v>
      </c>
      <c r="I390" s="18" t="s">
        <v>19</v>
      </c>
      <c r="J390" s="19" t="s">
        <v>655</v>
      </c>
      <c r="K390" s="20"/>
      <c r="L390" s="38"/>
      <c r="M390" s="39"/>
    </row>
    <row r="391" spans="1:13" ht="56.25" hidden="1" customHeight="1">
      <c r="A391" s="35">
        <v>386</v>
      </c>
      <c r="B391" s="14" t="str">
        <f t="shared" si="10"/>
        <v xml:space="preserve">3.2.2.2.49.     </v>
      </c>
      <c r="C391" s="49" t="s">
        <v>781</v>
      </c>
      <c r="D391" s="15" t="str">
        <f t="shared" si="11"/>
        <v>Implementar definição de grupos de usuários (perfis), no mínimo com dois diferentes níveis de acesso, um apenas de leitura e outro sem restrição a alterações.</v>
      </c>
      <c r="E391" s="41" t="s">
        <v>598</v>
      </c>
      <c r="F391" s="16" t="str">
        <f>IF(ISERROR(VLOOKUP(E391,[1]TD!$I$5:$J$42,2,0)),"",VLOOKUP(E391,[1]TD!$I$5:$J$42,2,0))</f>
        <v>C-Series Config Guide (*7)</v>
      </c>
      <c r="G391" s="35">
        <v>34</v>
      </c>
      <c r="H391" s="37" t="s">
        <v>657</v>
      </c>
      <c r="I391" s="18" t="s">
        <v>19</v>
      </c>
      <c r="J391" s="19"/>
      <c r="K391" s="20"/>
      <c r="L391" s="38"/>
      <c r="M391" s="39"/>
    </row>
    <row r="392" spans="1:13" ht="112.5" hidden="1" customHeight="1">
      <c r="A392" s="35">
        <v>387</v>
      </c>
      <c r="B392" s="14" t="str">
        <f t="shared" ref="B392:B455" si="12">LEFT(C392,SEARCH(" ",C392,1))</f>
        <v xml:space="preserve">3.2.2.2.50.     </v>
      </c>
      <c r="C392" s="49" t="s">
        <v>782</v>
      </c>
      <c r="D392" s="15" t="str">
        <f t="shared" si="11"/>
        <v>Permitir controle de comandos para usuários ou grupos de usuários no equipamento.</v>
      </c>
      <c r="E392" s="41" t="s">
        <v>604</v>
      </c>
      <c r="F392" s="16" t="str">
        <f>IF(ISERROR(VLOOKUP(E392,[1]TD!$I$5:$J$42,2,0)),"",VLOOKUP(E392,[1]TD!$I$5:$J$42,2,0))</f>
        <v>C-Series CLI (*8)</v>
      </c>
      <c r="G392" s="35">
        <v>102</v>
      </c>
      <c r="H392" s="37" t="s">
        <v>659</v>
      </c>
      <c r="I392" s="18" t="s">
        <v>19</v>
      </c>
      <c r="J392" s="19"/>
      <c r="K392" s="20"/>
      <c r="L392" s="38"/>
      <c r="M392" s="39"/>
    </row>
    <row r="393" spans="1:13" ht="45" hidden="1" customHeight="1">
      <c r="A393" s="35">
        <v>388</v>
      </c>
      <c r="B393" s="14" t="str">
        <f t="shared" si="12"/>
        <v xml:space="preserve">3.2.2.2.51.     </v>
      </c>
      <c r="C393" s="49" t="s">
        <v>783</v>
      </c>
      <c r="D393" s="15" t="str">
        <f t="shared" ref="D393:D456" si="13">RIGHT(C393,LEN(C393)-SEARCH(" ",C393,1))</f>
        <v>Suportar RFC 1492 TACACS+.</v>
      </c>
      <c r="E393" s="41" t="s">
        <v>514</v>
      </c>
      <c r="F393" s="16" t="str">
        <f>IF(ISERROR(VLOOKUP(E393,[1]TD!$I$5:$J$42,2,0)),"",VLOOKUP(E393,[1]TD!$I$5:$J$42,2,0))</f>
        <v>Datasheet C-Series (*5)</v>
      </c>
      <c r="G393" s="35">
        <v>4</v>
      </c>
      <c r="H393" s="37" t="s">
        <v>661</v>
      </c>
      <c r="I393" s="18" t="s">
        <v>19</v>
      </c>
      <c r="J393" s="19"/>
      <c r="K393" s="20"/>
      <c r="L393" s="38"/>
      <c r="M393" s="39"/>
    </row>
    <row r="394" spans="1:13" ht="45" hidden="1" customHeight="1">
      <c r="A394" s="35">
        <v>389</v>
      </c>
      <c r="B394" s="14" t="str">
        <f t="shared" si="12"/>
        <v xml:space="preserve">3.2.2.2.52.     </v>
      </c>
      <c r="C394" s="49" t="s">
        <v>784</v>
      </c>
      <c r="D394" s="15" t="str">
        <f t="shared" si="13"/>
        <v>Implementar mecanismos de AAA (Authentication, Authorization e Accounting) com garantia de entrega.</v>
      </c>
      <c r="E394" s="41" t="s">
        <v>598</v>
      </c>
      <c r="F394" s="16" t="str">
        <f>IF(ISERROR(VLOOKUP(E394,[1]TD!$I$5:$J$42,2,0)),"",VLOOKUP(E394,[1]TD!$I$5:$J$42,2,0))</f>
        <v>C-Series Config Guide (*7)</v>
      </c>
      <c r="G394" s="35">
        <v>167</v>
      </c>
      <c r="H394" s="37" t="s">
        <v>663</v>
      </c>
      <c r="I394" s="18" t="s">
        <v>19</v>
      </c>
      <c r="J394" s="19" t="s">
        <v>664</v>
      </c>
      <c r="K394" s="20"/>
      <c r="L394" s="38"/>
      <c r="M394" s="39"/>
    </row>
    <row r="395" spans="1:13" ht="60" customHeight="1">
      <c r="A395" s="35">
        <v>390</v>
      </c>
      <c r="B395" s="14" t="str">
        <f t="shared" si="12"/>
        <v xml:space="preserve">3.2.2.2.53.     </v>
      </c>
      <c r="C395" s="49" t="s">
        <v>785</v>
      </c>
      <c r="D395" s="15" t="str">
        <f t="shared" si="13"/>
        <v>Implementar Private VLAN ou funcionalidade similar que permita segmentar uma VLAN em sub-domínios: uma VLAN primária e múltiplas VLANs secundárias.</v>
      </c>
      <c r="E395" s="41" t="s">
        <v>514</v>
      </c>
      <c r="F395" s="16" t="str">
        <f>IF(ISERROR(VLOOKUP(E395,[1]TD!$I$5:$J$42,2,0)),"",VLOOKUP(E395,[1]TD!$I$5:$J$42,2,0))</f>
        <v>Datasheet C-Series (*5)</v>
      </c>
      <c r="G395" s="35">
        <v>3</v>
      </c>
      <c r="H395" s="37" t="s">
        <v>666</v>
      </c>
      <c r="I395" s="18" t="s">
        <v>14</v>
      </c>
      <c r="J395" s="19" t="s">
        <v>667</v>
      </c>
      <c r="K395" s="20"/>
      <c r="L395" s="38"/>
      <c r="M395" s="39"/>
    </row>
    <row r="396" spans="1:13" ht="45" hidden="1" customHeight="1">
      <c r="A396" s="35">
        <v>391</v>
      </c>
      <c r="B396" s="14" t="str">
        <f t="shared" si="12"/>
        <v xml:space="preserve">3.2.2.2.54.     </v>
      </c>
      <c r="C396" s="49" t="s">
        <v>786</v>
      </c>
      <c r="D396" s="15" t="str">
        <f t="shared" si="13"/>
        <v>Gerenciamento da pilha de switches através de um único endereço IP.</v>
      </c>
      <c r="E396" s="41" t="s">
        <v>514</v>
      </c>
      <c r="F396" s="16" t="str">
        <f>IF(ISERROR(VLOOKUP(E396,[1]TD!$I$5:$J$42,2,0)),"",VLOOKUP(E396,[1]TD!$I$5:$J$42,2,0))</f>
        <v>Datasheet C-Series (*5)</v>
      </c>
      <c r="G396" s="35">
        <v>2</v>
      </c>
      <c r="H396" s="37" t="s">
        <v>669</v>
      </c>
      <c r="I396" s="18" t="s">
        <v>19</v>
      </c>
      <c r="J396" s="19"/>
      <c r="K396" s="20"/>
      <c r="L396" s="38"/>
      <c r="M396" s="39"/>
    </row>
    <row r="397" spans="1:13" ht="33.75" hidden="1" customHeight="1">
      <c r="A397" s="35">
        <v>392</v>
      </c>
      <c r="B397" s="14" t="str">
        <f t="shared" si="12"/>
        <v xml:space="preserve">3.2.2.2.55.     </v>
      </c>
      <c r="C397" s="49" t="s">
        <v>787</v>
      </c>
      <c r="D397" s="15" t="str">
        <f t="shared" si="13"/>
        <v>Implementar os seguintes protocolos e funcionalidades de gerenciamento:</v>
      </c>
      <c r="E397" s="41"/>
      <c r="F397" s="16" t="str">
        <f>IF(ISERROR(VLOOKUP(E397,[1]TD!$I$5:$J$42,2,0)),"",VLOOKUP(E397,[1]TD!$I$5:$J$42,2,0))</f>
        <v/>
      </c>
      <c r="G397" s="35"/>
      <c r="H397" s="37"/>
      <c r="I397" s="18" t="s">
        <v>19</v>
      </c>
      <c r="J397" s="19" t="s">
        <v>77</v>
      </c>
      <c r="K397" s="20"/>
      <c r="L397" s="38"/>
      <c r="M397" s="39"/>
    </row>
    <row r="398" spans="1:13" ht="45" hidden="1" customHeight="1">
      <c r="A398" s="35">
        <v>393</v>
      </c>
      <c r="B398" s="14" t="str">
        <f t="shared" si="12"/>
        <v xml:space="preserve">3.2.2.2.55.1.         </v>
      </c>
      <c r="C398" s="40" t="s">
        <v>788</v>
      </c>
      <c r="D398" s="15" t="str">
        <f t="shared" si="13"/>
        <v>Secure Shell (SSHv2);</v>
      </c>
      <c r="E398" s="41" t="s">
        <v>514</v>
      </c>
      <c r="F398" s="16" t="str">
        <f>IF(ISERROR(VLOOKUP(E398,[1]TD!$I$5:$J$42,2,0)),"",VLOOKUP(E398,[1]TD!$I$5:$J$42,2,0))</f>
        <v>Datasheet C-Series (*5)</v>
      </c>
      <c r="G398" s="35">
        <v>3</v>
      </c>
      <c r="H398" s="37" t="s">
        <v>672</v>
      </c>
      <c r="I398" s="18" t="s">
        <v>19</v>
      </c>
      <c r="J398" s="19"/>
      <c r="K398" s="20"/>
      <c r="L398" s="38"/>
      <c r="M398" s="39"/>
    </row>
    <row r="399" spans="1:13" ht="45" hidden="1" customHeight="1">
      <c r="A399" s="35">
        <v>394</v>
      </c>
      <c r="B399" s="14" t="str">
        <f t="shared" si="12"/>
        <v xml:space="preserve">3.2.2.2.55.2.         </v>
      </c>
      <c r="C399" s="40" t="s">
        <v>789</v>
      </c>
      <c r="D399" s="15" t="str">
        <f t="shared" si="13"/>
        <v>SNMPv2c e SNMPv3, com autenticação e criptografia;</v>
      </c>
      <c r="E399" s="41" t="s">
        <v>514</v>
      </c>
      <c r="F399" s="16" t="str">
        <f>IF(ISERROR(VLOOKUP(E399,[1]TD!$I$5:$J$42,2,0)),"",VLOOKUP(E399,[1]TD!$I$5:$J$42,2,0))</f>
        <v>Datasheet C-Series (*5)</v>
      </c>
      <c r="G399" s="35">
        <v>4</v>
      </c>
      <c r="H399" s="37" t="s">
        <v>674</v>
      </c>
      <c r="I399" s="18" t="s">
        <v>19</v>
      </c>
      <c r="J399" s="19"/>
      <c r="K399" s="20"/>
      <c r="L399" s="38"/>
      <c r="M399" s="39"/>
    </row>
    <row r="400" spans="1:13" ht="45" hidden="1" customHeight="1">
      <c r="A400" s="35">
        <v>395</v>
      </c>
      <c r="B400" s="14" t="str">
        <f t="shared" si="12"/>
        <v xml:space="preserve">3.2.2.2.55.3.         </v>
      </c>
      <c r="C400" s="40" t="s">
        <v>790</v>
      </c>
      <c r="D400" s="15" t="str">
        <f t="shared" si="13"/>
        <v>CLI (Command Line Interface);</v>
      </c>
      <c r="E400" s="41" t="s">
        <v>514</v>
      </c>
      <c r="F400" s="16" t="str">
        <f>IF(ISERROR(VLOOKUP(E400,[1]TD!$I$5:$J$42,2,0)),"",VLOOKUP(E400,[1]TD!$I$5:$J$42,2,0))</f>
        <v>Datasheet C-Series (*5)</v>
      </c>
      <c r="G400" s="35">
        <v>2</v>
      </c>
      <c r="H400" s="37" t="s">
        <v>676</v>
      </c>
      <c r="I400" s="18" t="s">
        <v>19</v>
      </c>
      <c r="J400" s="19"/>
      <c r="K400" s="20"/>
      <c r="L400" s="38"/>
      <c r="M400" s="39"/>
    </row>
    <row r="401" spans="1:13" ht="45" hidden="1" customHeight="1">
      <c r="A401" s="35">
        <v>396</v>
      </c>
      <c r="B401" s="14" t="str">
        <f t="shared" si="12"/>
        <v xml:space="preserve">3.2.2.2.55.4.         </v>
      </c>
      <c r="C401" s="40" t="s">
        <v>791</v>
      </c>
      <c r="D401" s="15" t="str">
        <f t="shared" si="13"/>
        <v>Syslog;</v>
      </c>
      <c r="E401" s="41" t="s">
        <v>598</v>
      </c>
      <c r="F401" s="16" t="str">
        <f>IF(ISERROR(VLOOKUP(E401,[1]TD!$I$5:$J$42,2,0)),"",VLOOKUP(E401,[1]TD!$I$5:$J$42,2,0))</f>
        <v>C-Series Config Guide (*7)</v>
      </c>
      <c r="G401" s="35">
        <v>217</v>
      </c>
      <c r="H401" s="37" t="s">
        <v>678</v>
      </c>
      <c r="I401" s="18" t="s">
        <v>19</v>
      </c>
      <c r="J401" s="19"/>
      <c r="K401" s="20"/>
      <c r="L401" s="38"/>
      <c r="M401" s="39"/>
    </row>
    <row r="402" spans="1:13" ht="45" hidden="1" customHeight="1">
      <c r="A402" s="35">
        <v>397</v>
      </c>
      <c r="B402" s="14" t="str">
        <f t="shared" si="12"/>
        <v xml:space="preserve">3.2.2.2.55.5.         </v>
      </c>
      <c r="C402" s="40" t="s">
        <v>792</v>
      </c>
      <c r="D402" s="15" t="str">
        <f t="shared" si="13"/>
        <v>Gerenciamento por meio de interface gráfica (web browser) pelo protocolo HTTPS;</v>
      </c>
      <c r="E402" s="41" t="s">
        <v>514</v>
      </c>
      <c r="F402" s="16" t="str">
        <f>IF(ISERROR(VLOOKUP(E402,[1]TD!$I$5:$J$42,2,0)),"",VLOOKUP(E402,[1]TD!$I$5:$J$42,2,0))</f>
        <v>Datasheet C-Series (*5)</v>
      </c>
      <c r="G402" s="35">
        <v>4</v>
      </c>
      <c r="H402" s="37" t="s">
        <v>680</v>
      </c>
      <c r="I402" s="18" t="s">
        <v>19</v>
      </c>
      <c r="J402" s="19"/>
      <c r="K402" s="20"/>
      <c r="L402" s="38"/>
      <c r="M402" s="39"/>
    </row>
    <row r="403" spans="1:13" ht="45" hidden="1" customHeight="1">
      <c r="A403" s="35">
        <v>398</v>
      </c>
      <c r="B403" s="14" t="str">
        <f t="shared" si="12"/>
        <v xml:space="preserve">3.2.2.2.55.6.         </v>
      </c>
      <c r="C403" s="40" t="s">
        <v>793</v>
      </c>
      <c r="D403" s="15" t="str">
        <f t="shared" si="13"/>
        <v>FTP (File Transfer Protocol) ou TFTP (Trivial File Transfer Protocol) ou SFTP (Secure File Transfer Protocol) ou SCP (Secure Copy Protocol);</v>
      </c>
      <c r="E403" s="41" t="s">
        <v>514</v>
      </c>
      <c r="F403" s="16" t="str">
        <f>IF(ISERROR(VLOOKUP(E403,[1]TD!$I$5:$J$42,2,0)),"",VLOOKUP(E403,[1]TD!$I$5:$J$42,2,0))</f>
        <v>Datasheet C-Series (*5)</v>
      </c>
      <c r="G403" s="35">
        <v>4</v>
      </c>
      <c r="H403" s="37" t="s">
        <v>682</v>
      </c>
      <c r="I403" s="18" t="s">
        <v>19</v>
      </c>
      <c r="J403" s="19"/>
      <c r="K403" s="20"/>
      <c r="L403" s="38"/>
      <c r="M403" s="39"/>
    </row>
    <row r="404" spans="1:13" ht="45" hidden="1" customHeight="1">
      <c r="A404" s="35">
        <v>399</v>
      </c>
      <c r="B404" s="14" t="str">
        <f t="shared" si="12"/>
        <v xml:space="preserve">3.2.2.2.55.7.         </v>
      </c>
      <c r="C404" s="40" t="s">
        <v>794</v>
      </c>
      <c r="D404" s="15" t="str">
        <f t="shared" si="13"/>
        <v>NTP (Network Time Protocol) ou SNTP (Simple Network Time Protocol);</v>
      </c>
      <c r="E404" s="41" t="s">
        <v>514</v>
      </c>
      <c r="F404" s="16" t="str">
        <f>IF(ISERROR(VLOOKUP(E404,[1]TD!$I$5:$J$42,2,0)),"",VLOOKUP(E404,[1]TD!$I$5:$J$42,2,0))</f>
        <v>Datasheet C-Series (*5)</v>
      </c>
      <c r="G404" s="35">
        <v>4</v>
      </c>
      <c r="H404" s="37" t="s">
        <v>684</v>
      </c>
      <c r="I404" s="18" t="s">
        <v>19</v>
      </c>
      <c r="J404" s="19"/>
      <c r="K404" s="20"/>
      <c r="L404" s="38"/>
      <c r="M404" s="39"/>
    </row>
    <row r="405" spans="1:13" ht="33.75" hidden="1" customHeight="1">
      <c r="A405" s="35">
        <v>400</v>
      </c>
      <c r="B405" s="14" t="str">
        <f t="shared" si="12"/>
        <v xml:space="preserve">3.2.2.2.56.     </v>
      </c>
      <c r="C405" s="40" t="s">
        <v>795</v>
      </c>
      <c r="D405" s="15" t="str">
        <f t="shared" si="13"/>
        <v>Implementar capacidade de monitoração via comando de operação, SNMP e interface Web de, no mínimo:</v>
      </c>
      <c r="E405" s="41"/>
      <c r="F405" s="16" t="str">
        <f>IF(ISERROR(VLOOKUP(E405,[1]TD!$I$5:$J$42,2,0)),"",VLOOKUP(E405,[1]TD!$I$5:$J$42,2,0))</f>
        <v/>
      </c>
      <c r="G405" s="35"/>
      <c r="H405" s="37"/>
      <c r="I405" s="18" t="s">
        <v>19</v>
      </c>
      <c r="J405" s="19" t="s">
        <v>77</v>
      </c>
      <c r="K405" s="20"/>
      <c r="L405" s="38"/>
      <c r="M405" s="39"/>
    </row>
    <row r="406" spans="1:13" ht="56.25" customHeight="1">
      <c r="A406" s="24">
        <v>401</v>
      </c>
      <c r="B406" s="14" t="str">
        <f t="shared" si="12"/>
        <v xml:space="preserve">3.2.2.2.56.1.         </v>
      </c>
      <c r="C406" s="44" t="s">
        <v>796</v>
      </c>
      <c r="D406" s="15" t="str">
        <f t="shared" si="13"/>
        <v>de tráfego de interfaces físicas e lógicas;</v>
      </c>
      <c r="E406" s="41" t="s">
        <v>604</v>
      </c>
      <c r="F406" s="16" t="str">
        <f>IF(ISERROR(VLOOKUP(E406,[1]TD!$I$5:$J$42,2,0)),"",VLOOKUP(E406,[1]TD!$I$5:$J$42,2,0))</f>
        <v>C-Series CLI (*8)</v>
      </c>
      <c r="G406" s="24">
        <v>59</v>
      </c>
      <c r="H406" s="17" t="s">
        <v>687</v>
      </c>
      <c r="I406" s="18" t="s">
        <v>14</v>
      </c>
      <c r="J406" s="19" t="s">
        <v>688</v>
      </c>
      <c r="K406" s="20"/>
      <c r="L406" s="25"/>
      <c r="M406" s="22"/>
    </row>
    <row r="407" spans="1:13" ht="56.25" hidden="1" customHeight="1">
      <c r="A407" s="24">
        <v>402</v>
      </c>
      <c r="B407" s="14" t="str">
        <f t="shared" si="12"/>
        <v xml:space="preserve">3.2.2.2.56.2.         </v>
      </c>
      <c r="C407" s="44" t="s">
        <v>797</v>
      </c>
      <c r="D407" s="15" t="str">
        <f t="shared" si="13"/>
        <v>de uso de CPU do processador;</v>
      </c>
      <c r="E407" s="41" t="s">
        <v>604</v>
      </c>
      <c r="F407" s="16" t="str">
        <f>IF(ISERROR(VLOOKUP(E407,[1]TD!$I$5:$J$42,2,0)),"",VLOOKUP(E407,[1]TD!$I$5:$J$42,2,0))</f>
        <v>C-Series CLI (*8)</v>
      </c>
      <c r="G407" s="24">
        <v>59</v>
      </c>
      <c r="H407" s="17" t="s">
        <v>687</v>
      </c>
      <c r="I407" s="18" t="s">
        <v>19</v>
      </c>
      <c r="J407" s="19"/>
      <c r="K407" s="20"/>
      <c r="L407" s="25"/>
      <c r="M407" s="22"/>
    </row>
    <row r="408" spans="1:13" ht="56.25" hidden="1" customHeight="1">
      <c r="A408" s="24">
        <v>403</v>
      </c>
      <c r="B408" s="14" t="str">
        <f t="shared" si="12"/>
        <v xml:space="preserve">3.2.2.2.56.3.         </v>
      </c>
      <c r="C408" s="44" t="s">
        <v>798</v>
      </c>
      <c r="D408" s="15" t="str">
        <f t="shared" si="13"/>
        <v xml:space="preserve">de uso de memória do processador; </v>
      </c>
      <c r="E408" s="41" t="s">
        <v>604</v>
      </c>
      <c r="F408" s="16" t="str">
        <f>IF(ISERROR(VLOOKUP(E408,[1]TD!$I$5:$J$42,2,0)),"",VLOOKUP(E408,[1]TD!$I$5:$J$42,2,0))</f>
        <v>C-Series CLI (*8)</v>
      </c>
      <c r="G408" s="24">
        <v>59</v>
      </c>
      <c r="H408" s="17" t="s">
        <v>687</v>
      </c>
      <c r="I408" s="18" t="s">
        <v>19</v>
      </c>
      <c r="J408" s="19"/>
      <c r="K408" s="20"/>
      <c r="L408" s="25"/>
      <c r="M408" s="22"/>
    </row>
    <row r="409" spans="1:13" ht="45" hidden="1" customHeight="1">
      <c r="A409" s="35">
        <v>404</v>
      </c>
      <c r="B409" s="14" t="str">
        <f t="shared" si="12"/>
        <v xml:space="preserve">3.2.2.2.57.     </v>
      </c>
      <c r="C409" s="49" t="s">
        <v>799</v>
      </c>
      <c r="D409" s="15" t="str">
        <f t="shared" si="13"/>
        <v>Permitir, no mínimo, 4 (quatro) grupos de RMON, sem a utilização de probes externas.</v>
      </c>
      <c r="E409" s="41" t="s">
        <v>514</v>
      </c>
      <c r="F409" s="16" t="str">
        <f>IF(ISERROR(VLOOKUP(E409,[1]TD!$I$5:$J$42,2,0)),"",VLOOKUP(E409,[1]TD!$I$5:$J$42,2,0))</f>
        <v>Datasheet C-Series (*5)</v>
      </c>
      <c r="G409" s="35">
        <v>4</v>
      </c>
      <c r="H409" s="37" t="s">
        <v>692</v>
      </c>
      <c r="I409" s="18" t="s">
        <v>19</v>
      </c>
      <c r="J409" s="19"/>
      <c r="K409" s="20"/>
      <c r="L409" s="38"/>
      <c r="M409" s="39"/>
    </row>
    <row r="410" spans="1:13" ht="45" hidden="1" customHeight="1">
      <c r="A410" s="35">
        <v>405</v>
      </c>
      <c r="B410" s="14" t="str">
        <f t="shared" si="12"/>
        <v xml:space="preserve">3.2.2.2.58.     </v>
      </c>
      <c r="C410" s="49" t="s">
        <v>800</v>
      </c>
      <c r="D410" s="15" t="str">
        <f t="shared" si="13"/>
        <v>Suportar a MIB II - RFC 1213.</v>
      </c>
      <c r="E410" s="41" t="s">
        <v>514</v>
      </c>
      <c r="F410" s="16" t="str">
        <f>IF(ISERROR(VLOOKUP(E410,[1]TD!$I$5:$J$42,2,0)),"",VLOOKUP(E410,[1]TD!$I$5:$J$42,2,0))</f>
        <v>Datasheet C-Series (*5)</v>
      </c>
      <c r="G410" s="35">
        <v>4</v>
      </c>
      <c r="H410" s="37" t="s">
        <v>694</v>
      </c>
      <c r="I410" s="18" t="s">
        <v>19</v>
      </c>
      <c r="J410" s="19"/>
      <c r="K410" s="20"/>
      <c r="L410" s="38"/>
      <c r="M410" s="39"/>
    </row>
    <row r="411" spans="1:13" ht="56.25" customHeight="1">
      <c r="A411" s="35">
        <v>406</v>
      </c>
      <c r="B411" s="14" t="str">
        <f t="shared" si="12"/>
        <v xml:space="preserve">3.2.2.2.59.     </v>
      </c>
      <c r="C411" s="49" t="s">
        <v>801</v>
      </c>
      <c r="D411" s="15" t="str">
        <f t="shared" si="13"/>
        <v>Implementar a exportação de fluxos e suportar ferramentas de coleta de informações de tráfego IP como NetFlow ou SFLOW (RFC 3176) ou IPFIX (RFC 3917). A ativação dessa ferramenta não poderá prejudicar o desempenho do switch.</v>
      </c>
      <c r="E411" s="41" t="s">
        <v>514</v>
      </c>
      <c r="F411" s="16" t="str">
        <f>IF(ISERROR(VLOOKUP(E411,[1]TD!$I$5:$J$42,2,0)),"",VLOOKUP(E411,[1]TD!$I$5:$J$42,2,0))</f>
        <v>Datasheet C-Series (*5)</v>
      </c>
      <c r="G411" s="35">
        <v>4</v>
      </c>
      <c r="H411" s="37" t="s">
        <v>696</v>
      </c>
      <c r="I411" s="18" t="s">
        <v>14</v>
      </c>
      <c r="J411" s="19" t="s">
        <v>467</v>
      </c>
      <c r="K411" s="20"/>
      <c r="L411" s="38"/>
      <c r="M411" s="39"/>
    </row>
    <row r="412" spans="1:13" ht="84" hidden="1">
      <c r="A412" s="35">
        <v>407</v>
      </c>
      <c r="B412" s="14" t="str">
        <f t="shared" si="12"/>
        <v xml:space="preserve">3.2.2.2.60.     </v>
      </c>
      <c r="C412" s="49" t="s">
        <v>802</v>
      </c>
      <c r="D412" s="15" t="str">
        <f t="shared" si="13"/>
        <v>Suportar múltiplas imagens de firmware ou permitir a atualização da imagem por intermédio de download de servidor de rede.</v>
      </c>
      <c r="E412" s="41" t="s">
        <v>598</v>
      </c>
      <c r="F412" s="16" t="str">
        <f>IF(ISERROR(VLOOKUP(E412,[1]TD!$I$5:$J$42,2,0)),"",VLOOKUP(E412,[1]TD!$I$5:$J$42,2,0))</f>
        <v>C-Series Config Guide (*7)</v>
      </c>
      <c r="G412" s="35">
        <v>93</v>
      </c>
      <c r="H412" s="37" t="s">
        <v>698</v>
      </c>
      <c r="I412" s="18" t="s">
        <v>19</v>
      </c>
      <c r="J412" s="19" t="s">
        <v>699</v>
      </c>
      <c r="K412" s="20"/>
      <c r="L412" s="38"/>
      <c r="M412" s="39"/>
    </row>
    <row r="413" spans="1:13" ht="56.25" hidden="1" customHeight="1">
      <c r="A413" s="24">
        <v>408</v>
      </c>
      <c r="B413" s="14" t="str">
        <f t="shared" si="12"/>
        <v xml:space="preserve">3.2.2.2.61.     </v>
      </c>
      <c r="C413" s="50" t="s">
        <v>803</v>
      </c>
      <c r="D413" s="15" t="str">
        <f t="shared" si="13"/>
        <v>Versão do sistema operacional/firmware mais recente, ou seja, o equipamento deverá possuir a versão mais atual do sistema operacional na data da autorização do fornecimento, bem como licença para realização de updates e bug-fixes.</v>
      </c>
      <c r="E413" s="41"/>
      <c r="F413" s="16" t="str">
        <f>IF(ISERROR(VLOOKUP(E413,[1]TD!$I$5:$J$42,2,0)),"",VLOOKUP(E413,[1]TD!$I$5:$J$42,2,0))</f>
        <v/>
      </c>
      <c r="G413" s="24"/>
      <c r="H413" s="17" t="s">
        <v>701</v>
      </c>
      <c r="I413" s="18" t="s">
        <v>19</v>
      </c>
      <c r="J413" s="19"/>
      <c r="K413" s="20"/>
      <c r="L413" s="25"/>
      <c r="M413" s="22"/>
    </row>
    <row r="414" spans="1:13" ht="45" hidden="1" customHeight="1">
      <c r="A414" s="35">
        <v>409</v>
      </c>
      <c r="B414" s="14" t="str">
        <f t="shared" si="12"/>
        <v xml:space="preserve">3.2.2.2.62.     </v>
      </c>
      <c r="C414" s="49" t="s">
        <v>804</v>
      </c>
      <c r="D414" s="15" t="str">
        <f t="shared" si="13"/>
        <v>Permitir o download e o upload de configurações.</v>
      </c>
      <c r="E414" s="41" t="s">
        <v>598</v>
      </c>
      <c r="F414" s="16" t="str">
        <f>IF(ISERROR(VLOOKUP(E414,[1]TD!$I$5:$J$42,2,0)),"",VLOOKUP(E414,[1]TD!$I$5:$J$42,2,0))</f>
        <v>C-Series Config Guide (*7)</v>
      </c>
      <c r="G414" s="35">
        <v>96</v>
      </c>
      <c r="H414" s="37" t="s">
        <v>703</v>
      </c>
      <c r="I414" s="18" t="s">
        <v>19</v>
      </c>
      <c r="J414" s="19"/>
      <c r="K414" s="20"/>
      <c r="L414" s="38"/>
      <c r="M414" s="39"/>
    </row>
    <row r="415" spans="1:13" ht="45" customHeight="1">
      <c r="A415" s="35">
        <v>410</v>
      </c>
      <c r="B415" s="14" t="str">
        <f t="shared" si="12"/>
        <v xml:space="preserve">3.2.2.2.63.     </v>
      </c>
      <c r="C415" s="49" t="s">
        <v>805</v>
      </c>
      <c r="D415" s="15" t="str">
        <f t="shared" si="13"/>
        <v>Suportar o padrão IEEE802.3ae.</v>
      </c>
      <c r="E415" s="41" t="s">
        <v>508</v>
      </c>
      <c r="F415" s="16" t="str">
        <f>IF(ISERROR(VLOOKUP(E415,[1]TD!$I$5:$J$42,2,0)),"",VLOOKUP(E415,[1]TD!$I$5:$J$42,2,0))</f>
        <v>Transceivers (*10)</v>
      </c>
      <c r="G415" s="35">
        <v>6</v>
      </c>
      <c r="H415" s="37" t="s">
        <v>806</v>
      </c>
      <c r="I415" s="18" t="s">
        <v>14</v>
      </c>
      <c r="J415" s="19" t="s">
        <v>509</v>
      </c>
      <c r="K415" s="20"/>
      <c r="L415" s="38"/>
      <c r="M415" s="39"/>
    </row>
    <row r="416" spans="1:13" ht="56.25" hidden="1" customHeight="1">
      <c r="A416" s="24">
        <v>411</v>
      </c>
      <c r="B416" s="14" t="str">
        <f t="shared" si="12"/>
        <v xml:space="preserve">3.2.2.2.64.     </v>
      </c>
      <c r="C416" s="49" t="s">
        <v>807</v>
      </c>
      <c r="D416" s="15" t="str">
        <f t="shared" si="13"/>
        <v>Compatível em forma e funcionalidade com os demais Transceivers (https://extranet.enterasys.com/downloads/Pages/dms.ashx?download=41ee0269-2974-46b2-b70a-866715ecfc7b) especificados neste documento</v>
      </c>
      <c r="E416" s="41" t="s">
        <v>508</v>
      </c>
      <c r="F416" s="16" t="str">
        <f>IF(ISERROR(VLOOKUP(E416,[1]TD!$I$5:$J$42,2,0)),"",VLOOKUP(E416,[1]TD!$I$5:$J$42,2,0))</f>
        <v>Transceivers (*10)</v>
      </c>
      <c r="G416" s="24">
        <v>5</v>
      </c>
      <c r="H416" s="17" t="s">
        <v>511</v>
      </c>
      <c r="I416" s="18" t="s">
        <v>19</v>
      </c>
      <c r="J416" s="19" t="s">
        <v>512</v>
      </c>
      <c r="K416" s="20"/>
      <c r="L416" s="25"/>
      <c r="M416" s="22"/>
    </row>
    <row r="417" spans="1:13" ht="45" hidden="1" customHeight="1">
      <c r="A417" s="35">
        <v>412</v>
      </c>
      <c r="B417" s="14" t="str">
        <f t="shared" si="12"/>
        <v xml:space="preserve">3.2.3.1.    </v>
      </c>
      <c r="C417" s="49" t="s">
        <v>808</v>
      </c>
      <c r="D417" s="15" t="str">
        <f t="shared" si="13"/>
        <v xml:space="preserve">O software de gerência e monitoramento deve ser oriundo do mesmo fabricante dos equipamentos que compõem a solução e atender os requisitos aqui descritos. </v>
      </c>
      <c r="E417" s="41"/>
      <c r="F417" s="16" t="str">
        <f>IF(ISERROR(VLOOKUP(E417,[1]TD!$I$5:$J$42,2,0)),"",VLOOKUP(E417,[1]TD!$I$5:$J$42,2,0))</f>
        <v/>
      </c>
      <c r="G417" s="35"/>
      <c r="H417" s="37" t="s">
        <v>809</v>
      </c>
      <c r="I417" s="18" t="s">
        <v>19</v>
      </c>
      <c r="J417" s="19"/>
      <c r="K417" s="20"/>
      <c r="L417" s="38"/>
      <c r="M417" s="39"/>
    </row>
    <row r="418" spans="1:13" ht="56.25" hidden="1" customHeight="1">
      <c r="A418" s="35">
        <v>413</v>
      </c>
      <c r="B418" s="14" t="str">
        <f t="shared" si="12"/>
        <v xml:space="preserve">3.2.3.2.    </v>
      </c>
      <c r="C418" s="49" t="s">
        <v>810</v>
      </c>
      <c r="D418" s="15" t="str">
        <f t="shared" si="13"/>
        <v>Permitir a configuração de usuários com perfil de administração e outros com perfil apenas para operação/visualização.</v>
      </c>
      <c r="E418" s="41" t="s">
        <v>811</v>
      </c>
      <c r="F418" s="16" t="str">
        <f>IF(ISERROR(VLOOKUP(E418,[1]TD!$I$5:$J$42,2,0)),"",VLOOKUP(E418,[1]TD!$I$5:$J$42,2,0))</f>
        <v>NMS-Console (*15)</v>
      </c>
      <c r="G418" s="35">
        <v>48</v>
      </c>
      <c r="H418" s="37" t="s">
        <v>812</v>
      </c>
      <c r="I418" s="18" t="s">
        <v>19</v>
      </c>
      <c r="J418" s="19" t="s">
        <v>813</v>
      </c>
      <c r="K418" s="20"/>
      <c r="L418" s="38"/>
      <c r="M418" s="39"/>
    </row>
    <row r="419" spans="1:13" ht="56.25" hidden="1" customHeight="1">
      <c r="A419" s="35">
        <v>414</v>
      </c>
      <c r="B419" s="14" t="str">
        <f t="shared" si="12"/>
        <v xml:space="preserve">3.2.3.3.    </v>
      </c>
      <c r="C419" s="49" t="s">
        <v>814</v>
      </c>
      <c r="D419" s="15" t="str">
        <f t="shared" si="13"/>
        <v>Fornecer visualização da topologia da rede e permitir a descoberta dos equipamentos e suas interligações de forma automática e fornecendo diferentes visualizações da rede para camada 2 e camada 3.</v>
      </c>
      <c r="E419" s="41" t="s">
        <v>815</v>
      </c>
      <c r="F419" s="16" t="str">
        <f>IF(ISERROR(VLOOKUP(E419,[1]TD!$I$5:$J$42,2,0)),"",VLOOKUP(E419,[1]TD!$I$5:$J$42,2,0))</f>
        <v>NMS-Datasheet (*16)</v>
      </c>
      <c r="G419" s="35">
        <v>1</v>
      </c>
      <c r="H419" s="37" t="s">
        <v>816</v>
      </c>
      <c r="I419" s="18" t="s">
        <v>19</v>
      </c>
      <c r="J419" s="19" t="s">
        <v>817</v>
      </c>
      <c r="K419" s="20"/>
      <c r="L419" s="38"/>
      <c r="M419" s="39"/>
    </row>
    <row r="420" spans="1:13" ht="33.75" hidden="1" customHeight="1">
      <c r="A420" s="35">
        <v>415</v>
      </c>
      <c r="B420" s="14" t="str">
        <f t="shared" si="12"/>
        <v xml:space="preserve">3.2.3.4.    </v>
      </c>
      <c r="C420" s="49" t="s">
        <v>818</v>
      </c>
      <c r="D420" s="15" t="str">
        <f t="shared" si="13"/>
        <v>Controlar e gerenciar as funcionalidades presentes nos switches.</v>
      </c>
      <c r="E420" s="41" t="s">
        <v>815</v>
      </c>
      <c r="F420" s="16" t="str">
        <f>IF(ISERROR(VLOOKUP(E420,[1]TD!$I$5:$J$42,2,0)),"",VLOOKUP(E420,[1]TD!$I$5:$J$42,2,0))</f>
        <v>NMS-Datasheet (*16)</v>
      </c>
      <c r="G420" s="35">
        <v>1</v>
      </c>
      <c r="H420" s="37" t="s">
        <v>819</v>
      </c>
      <c r="I420" s="18" t="s">
        <v>19</v>
      </c>
      <c r="J420" s="19"/>
      <c r="K420" s="20"/>
      <c r="L420" s="38"/>
      <c r="M420" s="39"/>
    </row>
    <row r="421" spans="1:13" ht="45" customHeight="1">
      <c r="A421" s="35">
        <v>416</v>
      </c>
      <c r="B421" s="14" t="str">
        <f t="shared" si="12"/>
        <v xml:space="preserve">3.2.3.5.    </v>
      </c>
      <c r="C421" s="49" t="s">
        <v>820</v>
      </c>
      <c r="D421" s="15" t="str">
        <f t="shared" si="13"/>
        <v>Permitir a visualização gráfica dos equipamentos, estado das portas, módulos, fontes, etc, a monitoração em tempo real e a configuração de parâmetros através dessa visualização.</v>
      </c>
      <c r="E421" s="41" t="s">
        <v>811</v>
      </c>
      <c r="F421" s="16" t="str">
        <f>IF(ISERROR(VLOOKUP(E421,[1]TD!$I$5:$J$42,2,0)),"",VLOOKUP(E421,[1]TD!$I$5:$J$42,2,0))</f>
        <v>NMS-Console (*15)</v>
      </c>
      <c r="G421" s="35">
        <v>768</v>
      </c>
      <c r="H421" s="37" t="s">
        <v>821</v>
      </c>
      <c r="I421" s="18" t="s">
        <v>14</v>
      </c>
      <c r="J421" s="19" t="s">
        <v>822</v>
      </c>
      <c r="K421" s="20"/>
      <c r="L421" s="38"/>
      <c r="M421" s="39"/>
    </row>
    <row r="422" spans="1:13" ht="45" hidden="1" customHeight="1">
      <c r="A422" s="35">
        <v>417</v>
      </c>
      <c r="B422" s="14" t="str">
        <f t="shared" si="12"/>
        <v xml:space="preserve">3.2.3.6.    </v>
      </c>
      <c r="C422" s="49" t="s">
        <v>823</v>
      </c>
      <c r="D422" s="15" t="str">
        <f t="shared" si="13"/>
        <v>Possibilitar o acompanhamento online do tráfego de cada porta, apresentando informações sobre o tráfego, erros de CRC e broadcasts, bem como permitir a ativação/suspensão da porta na rede.</v>
      </c>
      <c r="E422" s="41" t="s">
        <v>811</v>
      </c>
      <c r="F422" s="16" t="str">
        <f>IF(ISERROR(VLOOKUP(E422,[1]TD!$I$5:$J$42,2,0)),"",VLOOKUP(E422,[1]TD!$I$5:$J$42,2,0))</f>
        <v>NMS-Console (*15)</v>
      </c>
      <c r="G422" s="35">
        <v>501</v>
      </c>
      <c r="H422" s="37" t="s">
        <v>824</v>
      </c>
      <c r="I422" s="18" t="s">
        <v>19</v>
      </c>
      <c r="J422" s="19"/>
      <c r="K422" s="20"/>
      <c r="L422" s="38"/>
      <c r="M422" s="39"/>
    </row>
    <row r="423" spans="1:13" ht="45" hidden="1" customHeight="1">
      <c r="A423" s="35">
        <v>418</v>
      </c>
      <c r="B423" s="14" t="str">
        <f t="shared" si="12"/>
        <v xml:space="preserve">3.2.3.7.    </v>
      </c>
      <c r="C423" s="49" t="s">
        <v>825</v>
      </c>
      <c r="D423" s="15" t="str">
        <f t="shared" si="13"/>
        <v>Permitir a criação, remoção e edição de VLANS nos dispositivos de rede através de interface gráfica.</v>
      </c>
      <c r="E423" s="41" t="s">
        <v>815</v>
      </c>
      <c r="F423" s="16" t="str">
        <f>IF(ISERROR(VLOOKUP(E423,[1]TD!$I$5:$J$42,2,0)),"",VLOOKUP(E423,[1]TD!$I$5:$J$42,2,0))</f>
        <v>NMS-Datasheet (*16)</v>
      </c>
      <c r="G423" s="35">
        <v>4</v>
      </c>
      <c r="H423" s="37" t="s">
        <v>826</v>
      </c>
      <c r="I423" s="18" t="s">
        <v>19</v>
      </c>
      <c r="J423" s="19"/>
      <c r="K423" s="20"/>
      <c r="L423" s="38"/>
      <c r="M423" s="39"/>
    </row>
    <row r="424" spans="1:13" ht="33.75" hidden="1" customHeight="1">
      <c r="A424" s="35">
        <v>419</v>
      </c>
      <c r="B424" s="14" t="str">
        <f t="shared" si="12"/>
        <v xml:space="preserve">3.2.3.8.    </v>
      </c>
      <c r="C424" s="49" t="s">
        <v>827</v>
      </c>
      <c r="D424" s="15" t="str">
        <f t="shared" si="13"/>
        <v>Listar os usuários da rede por MAC Address, porta e VLAN associada.</v>
      </c>
      <c r="E424" s="41" t="s">
        <v>815</v>
      </c>
      <c r="F424" s="16" t="str">
        <f>IF(ISERROR(VLOOKUP(E424,[1]TD!$I$5:$J$42,2,0)),"",VLOOKUP(E424,[1]TD!$I$5:$J$42,2,0))</f>
        <v>NMS-Datasheet (*16)</v>
      </c>
      <c r="G424" s="35">
        <v>3</v>
      </c>
      <c r="H424" s="37" t="s">
        <v>828</v>
      </c>
      <c r="I424" s="18" t="s">
        <v>19</v>
      </c>
      <c r="J424" s="19"/>
      <c r="K424" s="20"/>
      <c r="L424" s="38"/>
      <c r="M424" s="39"/>
    </row>
    <row r="425" spans="1:13" ht="96">
      <c r="A425" s="35">
        <v>420</v>
      </c>
      <c r="B425" s="14" t="str">
        <f t="shared" si="12"/>
        <v xml:space="preserve">3.2.3.9.    </v>
      </c>
      <c r="C425" s="49" t="s">
        <v>829</v>
      </c>
      <c r="D425" s="15" t="str">
        <f t="shared" si="13"/>
        <v>Permitir a configuração de grupos de equipamentos e a alteração das características de configuração do grupo sem a necessidade de configuração individual de cada equipamento, por meio de interface gráfica.</v>
      </c>
      <c r="E425" s="41" t="s">
        <v>811</v>
      </c>
      <c r="F425" s="16" t="str">
        <f>IF(ISERROR(VLOOKUP(E425,[1]TD!$I$5:$J$42,2,0)),"",VLOOKUP(E425,[1]TD!$I$5:$J$42,2,0))</f>
        <v>NMS-Console (*15)</v>
      </c>
      <c r="G425" s="35">
        <v>738</v>
      </c>
      <c r="H425" s="37" t="s">
        <v>830</v>
      </c>
      <c r="I425" s="18" t="s">
        <v>14</v>
      </c>
      <c r="J425" s="19" t="s">
        <v>831</v>
      </c>
      <c r="K425" s="20"/>
      <c r="L425" s="38"/>
      <c r="M425" s="39"/>
    </row>
    <row r="426" spans="1:13" ht="60">
      <c r="A426" s="35">
        <v>421</v>
      </c>
      <c r="B426" s="14" t="str">
        <f t="shared" si="12"/>
        <v xml:space="preserve">3.2.3.10. </v>
      </c>
      <c r="C426" s="49" t="s">
        <v>832</v>
      </c>
      <c r="D426" s="15" t="str">
        <f t="shared" si="13"/>
        <v>Utilizar protocolos de gerenciamento SNMP v1, v2, e v3 autenticado.</v>
      </c>
      <c r="E426" s="41" t="s">
        <v>815</v>
      </c>
      <c r="F426" s="16" t="str">
        <f>IF(ISERROR(VLOOKUP(E426,[1]TD!$I$5:$J$42,2,0)),"",VLOOKUP(E426,[1]TD!$I$5:$J$42,2,0))</f>
        <v>NMS-Datasheet (*16)</v>
      </c>
      <c r="G426" s="35">
        <v>3</v>
      </c>
      <c r="H426" s="37" t="s">
        <v>833</v>
      </c>
      <c r="I426" s="18" t="s">
        <v>14</v>
      </c>
      <c r="J426" s="19" t="s">
        <v>834</v>
      </c>
      <c r="K426" s="20"/>
      <c r="L426" s="38"/>
      <c r="M426" s="39"/>
    </row>
    <row r="427" spans="1:13" ht="56.25" customHeight="1">
      <c r="A427" s="35">
        <v>422</v>
      </c>
      <c r="B427" s="14" t="str">
        <f t="shared" si="12"/>
        <v xml:space="preserve">3.2.3.11. </v>
      </c>
      <c r="C427" s="49" t="s">
        <v>835</v>
      </c>
      <c r="D427" s="15" t="str">
        <f t="shared" si="13"/>
        <v>Permitir a criação e o gerenciamento de políticas de acesso à rede nos dispositivos.</v>
      </c>
      <c r="E427" s="41" t="s">
        <v>811</v>
      </c>
      <c r="F427" s="16" t="str">
        <f>IF(ISERROR(VLOOKUP(E427,[1]TD!$I$5:$J$42,2,0)),"",VLOOKUP(E427,[1]TD!$I$5:$J$42,2,0))</f>
        <v>NMS-Console (*15)</v>
      </c>
      <c r="G427" s="35">
        <v>45</v>
      </c>
      <c r="H427" s="37" t="s">
        <v>812</v>
      </c>
      <c r="I427" s="18" t="s">
        <v>14</v>
      </c>
      <c r="J427" s="19" t="s">
        <v>836</v>
      </c>
      <c r="K427" s="20"/>
      <c r="L427" s="38"/>
      <c r="M427" s="39"/>
    </row>
    <row r="428" spans="1:13" ht="56.25" hidden="1" customHeight="1">
      <c r="A428" s="35">
        <v>423</v>
      </c>
      <c r="B428" s="14" t="str">
        <f t="shared" si="12"/>
        <v xml:space="preserve">3.2.3.12. </v>
      </c>
      <c r="C428" s="49" t="s">
        <v>837</v>
      </c>
      <c r="D428" s="15" t="str">
        <f t="shared" si="13"/>
        <v>Gerar alertas não só por quedas ou descontinuidade, mas também situações anormais de comportamento ou consumo de recursos dos equipamentos (CPU, memória, tráfego etc) ou degradação de desempenho.</v>
      </c>
      <c r="E428" s="41" t="s">
        <v>811</v>
      </c>
      <c r="F428" s="16" t="str">
        <f>IF(ISERROR(VLOOKUP(E428,[1]TD!$I$5:$J$42,2,0)),"",VLOOKUP(E428,[1]TD!$I$5:$J$42,2,0))</f>
        <v>NMS-Console (*15)</v>
      </c>
      <c r="G428" s="35">
        <v>337</v>
      </c>
      <c r="H428" s="37" t="s">
        <v>838</v>
      </c>
      <c r="I428" s="18" t="s">
        <v>19</v>
      </c>
      <c r="J428" s="19"/>
      <c r="K428" s="20"/>
      <c r="L428" s="38"/>
      <c r="M428" s="39"/>
    </row>
    <row r="429" spans="1:13" ht="33.75" hidden="1" customHeight="1">
      <c r="A429" s="35">
        <v>424</v>
      </c>
      <c r="B429" s="14" t="str">
        <f t="shared" si="12"/>
        <v xml:space="preserve">3.2.3.13. </v>
      </c>
      <c r="C429" s="49" t="s">
        <v>839</v>
      </c>
      <c r="D429" s="15" t="str">
        <f t="shared" si="13"/>
        <v>Permitir a configuração de todos os parâmetros de spanning tree dos dispositivos, incluindo custo da porta e prioridade.</v>
      </c>
      <c r="E429" s="41" t="s">
        <v>815</v>
      </c>
      <c r="F429" s="16" t="str">
        <f>IF(ISERROR(VLOOKUP(E429,[1]TD!$I$5:$J$42,2,0)),"",VLOOKUP(E429,[1]TD!$I$5:$J$42,2,0))</f>
        <v>NMS-Datasheet (*16)</v>
      </c>
      <c r="G429" s="35">
        <v>4</v>
      </c>
      <c r="H429" s="37" t="s">
        <v>840</v>
      </c>
      <c r="I429" s="18" t="s">
        <v>19</v>
      </c>
      <c r="J429" s="19"/>
      <c r="K429" s="20"/>
      <c r="L429" s="38"/>
      <c r="M429" s="39"/>
    </row>
    <row r="430" spans="1:13" ht="33.75" hidden="1" customHeight="1">
      <c r="A430" s="35">
        <v>425</v>
      </c>
      <c r="B430" s="14" t="str">
        <f t="shared" si="12"/>
        <v xml:space="preserve">3.2.3.14. </v>
      </c>
      <c r="C430" s="49" t="s">
        <v>841</v>
      </c>
      <c r="D430" s="15" t="str">
        <f t="shared" si="13"/>
        <v>Permitir o gerenciamento das configurações de filas e priorização de tráfego dos dispositivos da rede.</v>
      </c>
      <c r="E430" s="41" t="s">
        <v>815</v>
      </c>
      <c r="F430" s="16" t="str">
        <f>IF(ISERROR(VLOOKUP(E430,[1]TD!$I$5:$J$42,2,0)),"",VLOOKUP(E430,[1]TD!$I$5:$J$42,2,0))</f>
        <v>NMS-Datasheet (*16)</v>
      </c>
      <c r="G430" s="35">
        <v>4</v>
      </c>
      <c r="H430" s="37" t="s">
        <v>842</v>
      </c>
      <c r="I430" s="18" t="s">
        <v>19</v>
      </c>
      <c r="J430" s="19"/>
      <c r="K430" s="20"/>
      <c r="L430" s="38"/>
      <c r="M430" s="39"/>
    </row>
    <row r="431" spans="1:13" ht="67.5" hidden="1" customHeight="1">
      <c r="A431" s="35">
        <v>426</v>
      </c>
      <c r="B431" s="14" t="str">
        <f t="shared" si="12"/>
        <v xml:space="preserve">3.2.3.15. </v>
      </c>
      <c r="C431" s="49" t="s">
        <v>843</v>
      </c>
      <c r="D431" s="15" t="str">
        <f t="shared" si="13"/>
        <v xml:space="preserve">Possuir uma base de dados onde serão mantidas todas as configurações lógicas dos equipamentos gerenciados, indicando de modo comparativo (antes/depois) quaisquer modificações feitas e as informações de data, hora e responsável pela modificação. </v>
      </c>
      <c r="E431" s="41" t="s">
        <v>815</v>
      </c>
      <c r="F431" s="16" t="str">
        <f>IF(ISERROR(VLOOKUP(E431,[1]TD!$I$5:$J$42,2,0)),"",VLOOKUP(E431,[1]TD!$I$5:$J$42,2,0))</f>
        <v>NMS-Datasheet (*16)</v>
      </c>
      <c r="G431" s="35">
        <v>3</v>
      </c>
      <c r="H431" s="37" t="s">
        <v>844</v>
      </c>
      <c r="I431" s="18" t="s">
        <v>19</v>
      </c>
      <c r="J431" s="19"/>
      <c r="K431" s="20"/>
      <c r="L431" s="38"/>
      <c r="M431" s="39"/>
    </row>
    <row r="432" spans="1:13" ht="33.75" hidden="1" customHeight="1">
      <c r="A432" s="35">
        <v>427</v>
      </c>
      <c r="B432" s="14" t="str">
        <f t="shared" si="12"/>
        <v xml:space="preserve">3.2.3.16. </v>
      </c>
      <c r="C432" s="49" t="s">
        <v>845</v>
      </c>
      <c r="D432" s="15" t="str">
        <f t="shared" si="13"/>
        <v xml:space="preserve">Permitir a realização de upgrade de software nos equipamentos da rede. </v>
      </c>
      <c r="E432" s="41" t="s">
        <v>815</v>
      </c>
      <c r="F432" s="16" t="str">
        <f>IF(ISERROR(VLOOKUP(E432,[1]TD!$I$5:$J$42,2,0)),"",VLOOKUP(E432,[1]TD!$I$5:$J$42,2,0))</f>
        <v>NMS-Datasheet (*16)</v>
      </c>
      <c r="G432" s="35">
        <v>3</v>
      </c>
      <c r="H432" s="37" t="s">
        <v>844</v>
      </c>
      <c r="I432" s="18" t="s">
        <v>19</v>
      </c>
      <c r="J432" s="19"/>
      <c r="K432" s="20"/>
      <c r="L432" s="38"/>
      <c r="M432" s="39"/>
    </row>
    <row r="433" spans="1:13" ht="45" customHeight="1">
      <c r="A433" s="35">
        <v>428</v>
      </c>
      <c r="B433" s="14" t="str">
        <f t="shared" si="12"/>
        <v xml:space="preserve">3.2.3.17. </v>
      </c>
      <c r="C433" s="49" t="s">
        <v>846</v>
      </c>
      <c r="D433" s="15" t="str">
        <f t="shared" si="13"/>
        <v>Realizar a coleta dos fluxos exportados pelos equipamentos componentes da solução, agregando ainda as funções de armazenamento dos mesmos e visualização gráfica (ferramenta de análise).</v>
      </c>
      <c r="E433" s="41" t="s">
        <v>815</v>
      </c>
      <c r="F433" s="16" t="str">
        <f>IF(ISERROR(VLOOKUP(E433,[1]TD!$I$5:$J$42,2,0)),"",VLOOKUP(E433,[1]TD!$I$5:$J$42,2,0))</f>
        <v>NMS-Datasheet (*16)</v>
      </c>
      <c r="G433" s="35">
        <v>2</v>
      </c>
      <c r="H433" s="37" t="s">
        <v>847</v>
      </c>
      <c r="I433" s="18" t="s">
        <v>14</v>
      </c>
      <c r="J433" s="19" t="s">
        <v>467</v>
      </c>
      <c r="K433" s="20"/>
      <c r="L433" s="38"/>
      <c r="M433" s="39"/>
    </row>
    <row r="434" spans="1:13" ht="78.75" hidden="1" customHeight="1">
      <c r="A434" s="35">
        <v>429</v>
      </c>
      <c r="B434" s="14" t="str">
        <f t="shared" si="12"/>
        <v xml:space="preserve">3.2.3.18. </v>
      </c>
      <c r="C434" s="40" t="s">
        <v>848</v>
      </c>
      <c r="D434" s="15" t="str">
        <f t="shared" si="13"/>
        <v>Permitir a coleta de informações detalhadas sobre os equipamentos (inventário), tais como:</v>
      </c>
      <c r="E434" s="41" t="s">
        <v>849</v>
      </c>
      <c r="F434" s="16" t="str">
        <f>IF(ISERROR(VLOOKUP(E434,[1]TD!$I$5:$J$42,2,0)),"",VLOOKUP(E434,[1]TD!$I$5:$J$42,2,0))</f>
        <v>Inventory User Guide (*13)</v>
      </c>
      <c r="G434" s="35">
        <v>252</v>
      </c>
      <c r="H434" s="37" t="s">
        <v>850</v>
      </c>
      <c r="I434" s="18" t="s">
        <v>19</v>
      </c>
      <c r="J434" s="19" t="s">
        <v>77</v>
      </c>
      <c r="K434" s="20"/>
      <c r="L434" s="38"/>
      <c r="M434" s="39"/>
    </row>
    <row r="435" spans="1:13" ht="45" hidden="1" customHeight="1">
      <c r="A435" s="35">
        <v>430</v>
      </c>
      <c r="B435" s="14" t="str">
        <f t="shared" si="12"/>
        <v xml:space="preserve">3.2.3.18.1.     </v>
      </c>
      <c r="C435" s="49" t="s">
        <v>851</v>
      </c>
      <c r="D435" s="15" t="str">
        <f t="shared" si="13"/>
        <v>Tipo do Equipamento</v>
      </c>
      <c r="E435" s="41" t="s">
        <v>852</v>
      </c>
      <c r="F435" s="16" t="str">
        <f>IF(ISERROR(VLOOKUP(E435,[1]TD!$I$5:$J$42,2,0)),"",VLOOKUP(E435,[1]TD!$I$5:$J$42,2,0))</f>
        <v>Inventory User Guide (*13)</v>
      </c>
      <c r="G435" s="35">
        <v>252</v>
      </c>
      <c r="H435" s="37" t="s">
        <v>853</v>
      </c>
      <c r="I435" s="18" t="s">
        <v>19</v>
      </c>
      <c r="J435" s="19"/>
      <c r="K435" s="20"/>
      <c r="L435" s="38"/>
      <c r="M435" s="39"/>
    </row>
    <row r="436" spans="1:13" ht="45" hidden="1" customHeight="1">
      <c r="A436" s="35">
        <v>431</v>
      </c>
      <c r="B436" s="14" t="str">
        <f t="shared" si="12"/>
        <v xml:space="preserve">3.2.3.18.2.     </v>
      </c>
      <c r="C436" s="49" t="s">
        <v>854</v>
      </c>
      <c r="D436" s="15" t="str">
        <f t="shared" si="13"/>
        <v>Número Serial</v>
      </c>
      <c r="E436" s="41" t="s">
        <v>852</v>
      </c>
      <c r="F436" s="16" t="str">
        <f>IF(ISERROR(VLOOKUP(E436,[1]TD!$I$5:$J$42,2,0)),"",VLOOKUP(E436,[1]TD!$I$5:$J$42,2,0))</f>
        <v>Inventory User Guide (*13)</v>
      </c>
      <c r="G436" s="35">
        <v>253</v>
      </c>
      <c r="H436" s="37" t="s">
        <v>855</v>
      </c>
      <c r="I436" s="18" t="s">
        <v>19</v>
      </c>
      <c r="J436" s="19"/>
      <c r="K436" s="20"/>
      <c r="L436" s="38"/>
      <c r="M436" s="39"/>
    </row>
    <row r="437" spans="1:13" ht="45" hidden="1" customHeight="1">
      <c r="A437" s="35">
        <v>432</v>
      </c>
      <c r="B437" s="14" t="str">
        <f t="shared" si="12"/>
        <v xml:space="preserve">3.2.3.18.3.     </v>
      </c>
      <c r="C437" s="49" t="s">
        <v>856</v>
      </c>
      <c r="D437" s="15" t="str">
        <f t="shared" si="13"/>
        <v>Versão de Firmware</v>
      </c>
      <c r="E437" s="41" t="s">
        <v>852</v>
      </c>
      <c r="F437" s="16" t="str">
        <f>IF(ISERROR(VLOOKUP(E437,[1]TD!$I$5:$J$42,2,0)),"",VLOOKUP(E437,[1]TD!$I$5:$J$42,2,0))</f>
        <v>Inventory User Guide (*13)</v>
      </c>
      <c r="G437" s="35">
        <v>252</v>
      </c>
      <c r="H437" s="37" t="s">
        <v>857</v>
      </c>
      <c r="I437" s="18" t="s">
        <v>19</v>
      </c>
      <c r="J437" s="19"/>
      <c r="K437" s="20"/>
      <c r="L437" s="38"/>
      <c r="M437" s="39"/>
    </row>
    <row r="438" spans="1:13" ht="45" hidden="1" customHeight="1">
      <c r="A438" s="35">
        <v>433</v>
      </c>
      <c r="B438" s="13" t="str">
        <f t="shared" si="12"/>
        <v xml:space="preserve">3.2.3.18.4.     </v>
      </c>
      <c r="C438" s="41" t="s">
        <v>858</v>
      </c>
      <c r="D438" s="15" t="str">
        <f t="shared" si="13"/>
        <v>Configuração</v>
      </c>
      <c r="E438" s="41" t="s">
        <v>852</v>
      </c>
      <c r="F438" s="16" t="str">
        <f>IF(ISERROR(VLOOKUP(E438,[1]TD!$I$5:$J$42,2,0)),"",VLOOKUP(E438,[1]TD!$I$5:$J$42,2,0))</f>
        <v>Inventory User Guide (*13)</v>
      </c>
      <c r="G438" s="35">
        <v>252</v>
      </c>
      <c r="H438" s="37" t="s">
        <v>850</v>
      </c>
      <c r="I438" s="18" t="s">
        <v>19</v>
      </c>
      <c r="J438" s="19"/>
      <c r="K438" s="20"/>
      <c r="L438" s="38"/>
      <c r="M438" s="39"/>
    </row>
    <row r="439" spans="1:13" ht="33.75" hidden="1" customHeight="1">
      <c r="A439" s="35">
        <v>434</v>
      </c>
      <c r="B439" s="14" t="str">
        <f t="shared" si="12"/>
        <v xml:space="preserve">3.2.3.19. </v>
      </c>
      <c r="C439" s="49" t="s">
        <v>859</v>
      </c>
      <c r="D439" s="15" t="str">
        <f t="shared" si="13"/>
        <v>Permitir o armazenamento de configurações backup dos equipamentos</v>
      </c>
      <c r="E439" s="41" t="s">
        <v>815</v>
      </c>
      <c r="F439" s="16" t="str">
        <f>IF(ISERROR(VLOOKUP(E439,[1]TD!$I$5:$J$42,2,0)),"",VLOOKUP(E439,[1]TD!$I$5:$J$42,2,0))</f>
        <v>NMS-Datasheet (*16)</v>
      </c>
      <c r="G439" s="35">
        <v>1</v>
      </c>
      <c r="H439" s="37" t="s">
        <v>860</v>
      </c>
      <c r="I439" s="18" t="s">
        <v>19</v>
      </c>
      <c r="J439" s="19"/>
      <c r="K439" s="20"/>
      <c r="L439" s="38"/>
      <c r="M439" s="39"/>
    </row>
    <row r="440" spans="1:13" ht="45" hidden="1" customHeight="1">
      <c r="A440" s="35">
        <v>435</v>
      </c>
      <c r="B440" s="14" t="str">
        <f t="shared" si="12"/>
        <v xml:space="preserve">3.2.3.20. </v>
      </c>
      <c r="C440" s="49" t="s">
        <v>861</v>
      </c>
      <c r="D440" s="15" t="str">
        <f t="shared" si="13"/>
        <v>Configurar os elementos de rede de modo que os eventos sejam armazenados em SysLog, permitindo que sejam verificados, consultados, analisados ou fiscalizados posteriormente.</v>
      </c>
      <c r="E440" s="41" t="s">
        <v>811</v>
      </c>
      <c r="F440" s="16" t="str">
        <f>IF(ISERROR(VLOOKUP(E440,[1]TD!$I$5:$J$42,2,0)),"",VLOOKUP(E440,[1]TD!$I$5:$J$42,2,0))</f>
        <v>NMS-Console (*15)</v>
      </c>
      <c r="G440" s="35">
        <v>55</v>
      </c>
      <c r="H440" s="37" t="s">
        <v>418</v>
      </c>
      <c r="I440" s="18" t="s">
        <v>19</v>
      </c>
      <c r="J440" s="19"/>
      <c r="K440" s="20"/>
      <c r="L440" s="38"/>
      <c r="M440" s="39"/>
    </row>
    <row r="441" spans="1:13" ht="90" customHeight="1">
      <c r="A441" s="35">
        <v>436</v>
      </c>
      <c r="B441" s="14" t="str">
        <f t="shared" si="12"/>
        <v xml:space="preserve">3.2.3.21. </v>
      </c>
      <c r="C441" s="40" t="s">
        <v>862</v>
      </c>
      <c r="D441" s="15" t="str">
        <f t="shared" si="13"/>
        <v>As estatísticas de desempenho de todos os elementos monitorados pelo sistema de gerenciamento deverão ser atualizadas em intervalos de no máximo 5 minutos, e deverão ser mantidas on-line informações históricas de pelo menos 6 meses anteriores ao dia corrente; informações históricas anteriores ao período já citado deverão ser mantidas off-line pelo menos por igual período de tempo.</v>
      </c>
      <c r="E441" s="41" t="s">
        <v>815</v>
      </c>
      <c r="F441" s="16" t="str">
        <f>IF(ISERROR(VLOOKUP(E441,[1]TD!$I$5:$J$42,2,0)),"",VLOOKUP(E441,[1]TD!$I$5:$J$42,2,0))</f>
        <v>NMS-Datasheet (*16)</v>
      </c>
      <c r="G441" s="35">
        <v>2</v>
      </c>
      <c r="H441" s="37" t="s">
        <v>847</v>
      </c>
      <c r="I441" s="18" t="s">
        <v>14</v>
      </c>
      <c r="J441" s="19" t="s">
        <v>863</v>
      </c>
      <c r="K441" s="20"/>
      <c r="L441" s="38"/>
      <c r="M441" s="39"/>
    </row>
    <row r="442" spans="1:13" ht="180" customHeight="1">
      <c r="A442" s="35">
        <v>437</v>
      </c>
      <c r="B442" s="14" t="str">
        <f t="shared" si="12"/>
        <v xml:space="preserve">3.2.3.22. </v>
      </c>
      <c r="C442" s="49" t="s">
        <v>864</v>
      </c>
      <c r="D442" s="15" t="str">
        <f t="shared" si="13"/>
        <v>A infraestrutura para instalação será composta de uma máquina virtual VMWare, sendo possível o uso de sistema operacional Linux CentOS em sua versão mais atual ou Windows Server 2003 e 2008.</v>
      </c>
      <c r="E442" s="41" t="s">
        <v>815</v>
      </c>
      <c r="F442" s="16" t="str">
        <f>IF(ISERROR(VLOOKUP(E442,[1]TD!$I$5:$J$42,2,0)),"",VLOOKUP(E442,[1]TD!$I$5:$J$42,2,0))</f>
        <v>NMS-Datasheet (*16)</v>
      </c>
      <c r="G442" s="35">
        <v>4</v>
      </c>
      <c r="H442" s="37" t="s">
        <v>865</v>
      </c>
      <c r="I442" s="18" t="s">
        <v>14</v>
      </c>
      <c r="J442" s="19" t="s">
        <v>866</v>
      </c>
      <c r="K442" s="20"/>
      <c r="L442" s="38"/>
      <c r="M442" s="39"/>
    </row>
    <row r="443" spans="1:13" ht="45" customHeight="1">
      <c r="A443" s="35">
        <v>438</v>
      </c>
      <c r="B443" s="14" t="str">
        <f t="shared" si="12"/>
        <v xml:space="preserve">3.2.3.23. </v>
      </c>
      <c r="C443" s="49" t="s">
        <v>867</v>
      </c>
      <c r="D443" s="15" t="str">
        <f t="shared" si="13"/>
        <v xml:space="preserve">O sistema de gerenciamento deve trazer bundled o seu SGBD ou ser compatível com Microsoft SQL Server 2000 ou superior. </v>
      </c>
      <c r="E443" s="41" t="s">
        <v>868</v>
      </c>
      <c r="F443" s="16" t="str">
        <f>IF(ISERROR(VLOOKUP(E443,[1]TD!$I$5:$J$42,2,0)),"",VLOOKUP(E443,[1]TD!$I$5:$J$42,2,0))</f>
        <v>NMS Inst. Guide (*14)</v>
      </c>
      <c r="G443" s="35">
        <v>9</v>
      </c>
      <c r="H443" s="37" t="s">
        <v>869</v>
      </c>
      <c r="I443" s="18" t="s">
        <v>14</v>
      </c>
      <c r="J443" s="19" t="s">
        <v>870</v>
      </c>
      <c r="K443" s="20"/>
      <c r="L443" s="38"/>
      <c r="M443" s="39"/>
    </row>
    <row r="444" spans="1:13" ht="33.75" hidden="1" customHeight="1">
      <c r="A444" s="35">
        <v>439</v>
      </c>
      <c r="B444" s="14" t="str">
        <f t="shared" si="12"/>
        <v xml:space="preserve">3.2.3.24. </v>
      </c>
      <c r="C444" s="40" t="s">
        <v>871</v>
      </c>
      <c r="D444" s="15" t="str">
        <f t="shared" si="13"/>
        <v xml:space="preserve">Suportar e estar licenciado para todos elementos componentes da solução. </v>
      </c>
      <c r="E444" s="41" t="s">
        <v>46</v>
      </c>
      <c r="F444" s="16" t="str">
        <f>IF(ISERROR(VLOOKUP(E444,[1]TD!$I$5:$J$42,2,0)),"",VLOOKUP(E444,[1]TD!$I$5:$J$42,2,0))</f>
        <v>N/A</v>
      </c>
      <c r="G444" s="35" t="s">
        <v>46</v>
      </c>
      <c r="H444" s="37" t="s">
        <v>872</v>
      </c>
      <c r="I444" s="18" t="s">
        <v>19</v>
      </c>
      <c r="J444" s="19"/>
      <c r="K444" s="20"/>
      <c r="L444" s="38"/>
      <c r="M444" s="39"/>
    </row>
    <row r="445" spans="1:13" ht="45" hidden="1" customHeight="1">
      <c r="A445" s="35">
        <v>440</v>
      </c>
      <c r="B445" s="14" t="str">
        <f t="shared" si="12"/>
        <v xml:space="preserve">3.2.4.1.    </v>
      </c>
      <c r="C445" s="49" t="s">
        <v>873</v>
      </c>
      <c r="D445" s="15" t="str">
        <f t="shared" si="13"/>
        <v>Todos os serviços de instalação, configuração e customização dos equipamentos e software necessários para o pleno funcionamento da solução devem estar contidos nesta contratação.</v>
      </c>
      <c r="E445" s="36" t="s">
        <v>46</v>
      </c>
      <c r="F445" s="16" t="str">
        <f>IF(ISERROR(VLOOKUP(E445,[1]TD!$I$5:$J$42,2,0)),"",VLOOKUP(E445,[1]TD!$I$5:$J$42,2,0))</f>
        <v>N/A</v>
      </c>
      <c r="G445" s="35" t="s">
        <v>46</v>
      </c>
      <c r="H445" s="37" t="s">
        <v>47</v>
      </c>
      <c r="I445" s="18" t="s">
        <v>19</v>
      </c>
      <c r="J445" s="19"/>
      <c r="K445" s="20"/>
      <c r="L445" s="38"/>
      <c r="M445" s="39"/>
    </row>
    <row r="446" spans="1:13" ht="33.75" hidden="1" customHeight="1">
      <c r="A446" s="35">
        <v>441</v>
      </c>
      <c r="B446" s="14" t="str">
        <f t="shared" si="12"/>
        <v xml:space="preserve">3.2.4.2.    </v>
      </c>
      <c r="C446" s="49" t="s">
        <v>874</v>
      </c>
      <c r="D446" s="15" t="str">
        <f t="shared" si="13"/>
        <v xml:space="preserve">Tais serviços deverão ser prestados em datas e horários determinados pela Susep, possivelmente em horário noturno e/ou em fins de semana e feriados. </v>
      </c>
      <c r="E446" s="36" t="s">
        <v>46</v>
      </c>
      <c r="F446" s="16" t="str">
        <f>IF(ISERROR(VLOOKUP(E446,[1]TD!$I$5:$J$42,2,0)),"",VLOOKUP(E446,[1]TD!$I$5:$J$42,2,0))</f>
        <v>N/A</v>
      </c>
      <c r="G446" s="35" t="s">
        <v>46</v>
      </c>
      <c r="H446" s="37" t="s">
        <v>47</v>
      </c>
      <c r="I446" s="18" t="s">
        <v>19</v>
      </c>
      <c r="J446" s="19"/>
      <c r="K446" s="20"/>
      <c r="L446" s="38"/>
      <c r="M446" s="39"/>
    </row>
    <row r="447" spans="1:13" ht="33.75" hidden="1" customHeight="1">
      <c r="A447" s="35">
        <v>442</v>
      </c>
      <c r="B447" s="14" t="str">
        <f t="shared" si="12"/>
        <v xml:space="preserve">3.2.4.3.    </v>
      </c>
      <c r="C447" s="49" t="s">
        <v>875</v>
      </c>
      <c r="D447" s="15" t="str">
        <f t="shared" si="13"/>
        <v xml:space="preserve">Os equipamentos serão todos instalados nos racks de 19” atualmente existentes na Susep. </v>
      </c>
      <c r="E447" s="36" t="s">
        <v>46</v>
      </c>
      <c r="F447" s="16" t="str">
        <f>IF(ISERROR(VLOOKUP(E447,[1]TD!$I$5:$J$42,2,0)),"",VLOOKUP(E447,[1]TD!$I$5:$J$42,2,0))</f>
        <v>N/A</v>
      </c>
      <c r="G447" s="35" t="s">
        <v>46</v>
      </c>
      <c r="H447" s="37" t="s">
        <v>47</v>
      </c>
      <c r="I447" s="18" t="s">
        <v>19</v>
      </c>
      <c r="J447" s="19"/>
      <c r="K447" s="20"/>
      <c r="L447" s="38"/>
      <c r="M447" s="39"/>
    </row>
    <row r="448" spans="1:13" ht="45" hidden="1" customHeight="1">
      <c r="A448" s="35">
        <v>443</v>
      </c>
      <c r="B448" s="14" t="str">
        <f t="shared" si="12"/>
        <v xml:space="preserve">3.2.4.4.    </v>
      </c>
      <c r="C448" s="49" t="s">
        <v>876</v>
      </c>
      <c r="D448" s="15" t="str">
        <f t="shared" si="13"/>
        <v>No momento da instalação dos equipamentos nos racks mencionados o cabeamento deverá ser organizado/identificado, para maior facilidade de manutenção e melhoria de visibilidade.</v>
      </c>
      <c r="E448" s="36" t="s">
        <v>46</v>
      </c>
      <c r="F448" s="16" t="str">
        <f>IF(ISERROR(VLOOKUP(E448,[1]TD!$I$5:$J$42,2,0)),"",VLOOKUP(E448,[1]TD!$I$5:$J$42,2,0))</f>
        <v>N/A</v>
      </c>
      <c r="G448" s="35" t="s">
        <v>46</v>
      </c>
      <c r="H448" s="37" t="s">
        <v>47</v>
      </c>
      <c r="I448" s="18" t="s">
        <v>19</v>
      </c>
      <c r="J448" s="19"/>
      <c r="K448" s="20"/>
      <c r="L448" s="38"/>
      <c r="M448" s="39"/>
    </row>
    <row r="449" spans="1:13" ht="45" hidden="1" customHeight="1">
      <c r="A449" s="35">
        <v>444</v>
      </c>
      <c r="B449" s="14" t="str">
        <f t="shared" si="12"/>
        <v xml:space="preserve">3.2.4.5.    </v>
      </c>
      <c r="C449" s="49" t="s">
        <v>877</v>
      </c>
      <c r="D449" s="15" t="str">
        <f t="shared" si="13"/>
        <v>É responsabilidade da CONTRATADA instalar, configurar e customizar o software de gerenciamento, de forma que sejam garantidas as funcionalidades requeridas para ele neste documento (págs. 23 a 24).</v>
      </c>
      <c r="E449" s="36" t="s">
        <v>46</v>
      </c>
      <c r="F449" s="16" t="str">
        <f>IF(ISERROR(VLOOKUP(E449,[1]TD!$I$5:$J$42,2,0)),"",VLOOKUP(E449,[1]TD!$I$5:$J$42,2,0))</f>
        <v>N/A</v>
      </c>
      <c r="G449" s="35" t="s">
        <v>46</v>
      </c>
      <c r="H449" s="37" t="s">
        <v>47</v>
      </c>
      <c r="I449" s="18" t="s">
        <v>19</v>
      </c>
      <c r="J449" s="19"/>
      <c r="K449" s="20"/>
      <c r="L449" s="38"/>
      <c r="M449" s="39"/>
    </row>
    <row r="450" spans="1:13" ht="45" hidden="1" customHeight="1">
      <c r="A450" s="35">
        <v>445</v>
      </c>
      <c r="B450" s="14" t="str">
        <f t="shared" si="12"/>
        <v xml:space="preserve">3.2.4.6.    </v>
      </c>
      <c r="C450" s="49" t="s">
        <v>878</v>
      </c>
      <c r="D450" s="15" t="str">
        <f t="shared" si="13"/>
        <v>A CONTRATADA deverá prestar os serviços descritos neste item por intermédio de técnicos devidamente especializados e qualificados nos equipamentos e software.</v>
      </c>
      <c r="E450" s="36" t="s">
        <v>46</v>
      </c>
      <c r="F450" s="16" t="str">
        <f>IF(ISERROR(VLOOKUP(E450,[1]TD!$I$5:$J$42,2,0)),"",VLOOKUP(E450,[1]TD!$I$5:$J$42,2,0))</f>
        <v>N/A</v>
      </c>
      <c r="G450" s="35" t="s">
        <v>46</v>
      </c>
      <c r="H450" s="37" t="s">
        <v>47</v>
      </c>
      <c r="I450" s="18" t="s">
        <v>19</v>
      </c>
      <c r="J450" s="19"/>
      <c r="K450" s="20"/>
      <c r="L450" s="38"/>
      <c r="M450" s="39"/>
    </row>
    <row r="451" spans="1:13" ht="76.5" customHeight="1">
      <c r="A451" s="35">
        <v>446</v>
      </c>
      <c r="B451" s="14" t="str">
        <f t="shared" si="12"/>
        <v xml:space="preserve">3.2.4.7.    </v>
      </c>
      <c r="C451" s="49" t="s">
        <v>879</v>
      </c>
      <c r="D451" s="15" t="str">
        <f t="shared" si="13"/>
        <v>A capacitação para operação deverá incluir os temas de formação oficiais do fabricante da solução.</v>
      </c>
      <c r="E451" s="36" t="s">
        <v>46</v>
      </c>
      <c r="F451" s="16" t="str">
        <f>IF(ISERROR(VLOOKUP(E451,[1]TD!$I$5:$J$42,2,0)),"",VLOOKUP(E451,[1]TD!$I$5:$J$42,2,0))</f>
        <v>N/A</v>
      </c>
      <c r="G451" s="35" t="s">
        <v>46</v>
      </c>
      <c r="H451" s="37" t="s">
        <v>47</v>
      </c>
      <c r="I451" s="18" t="s">
        <v>14</v>
      </c>
      <c r="J451" s="19" t="s">
        <v>880</v>
      </c>
      <c r="K451" s="20"/>
      <c r="L451" s="38"/>
      <c r="M451" s="39"/>
    </row>
    <row r="452" spans="1:13" ht="33.75" customHeight="1">
      <c r="A452" s="35">
        <v>447</v>
      </c>
      <c r="B452" s="14" t="str">
        <f t="shared" si="12"/>
        <v xml:space="preserve">3.2.4.8.    </v>
      </c>
      <c r="C452" s="40" t="s">
        <v>881</v>
      </c>
      <c r="D452" s="15" t="str">
        <f t="shared" si="13"/>
        <v>O conteúdo da capacitação e sua carga horária deverão ser apresentados na oferta da licitante, sendo certo que conterá, pelo menos:</v>
      </c>
      <c r="E452" s="36" t="s">
        <v>46</v>
      </c>
      <c r="F452" s="16" t="str">
        <f>IF(ISERROR(VLOOKUP(E452,[1]TD!$I$5:$J$42,2,0)),"",VLOOKUP(E452,[1]TD!$I$5:$J$42,2,0))</f>
        <v>N/A</v>
      </c>
      <c r="G452" s="35" t="s">
        <v>46</v>
      </c>
      <c r="H452" s="37" t="s">
        <v>47</v>
      </c>
      <c r="I452" s="18" t="s">
        <v>14</v>
      </c>
      <c r="J452" s="19" t="s">
        <v>882</v>
      </c>
      <c r="K452" s="20"/>
      <c r="L452" s="38"/>
      <c r="M452" s="39"/>
    </row>
    <row r="453" spans="1:13" ht="33.75" customHeight="1">
      <c r="A453" s="35">
        <v>448</v>
      </c>
      <c r="B453" s="14" t="str">
        <f t="shared" si="12"/>
        <v xml:space="preserve">3.2.4.8.1.        </v>
      </c>
      <c r="C453" s="49" t="s">
        <v>883</v>
      </c>
      <c r="D453" s="15" t="str">
        <f t="shared" si="13"/>
        <v>Instalação dos equipamentos e administração da solução usando o software de gerência fornecido;</v>
      </c>
      <c r="E453" s="36" t="s">
        <v>46</v>
      </c>
      <c r="F453" s="16" t="str">
        <f>IF(ISERROR(VLOOKUP(E453,[1]TD!$I$5:$J$42,2,0)),"",VLOOKUP(E453,[1]TD!$I$5:$J$42,2,0))</f>
        <v>N/A</v>
      </c>
      <c r="G453" s="35" t="s">
        <v>46</v>
      </c>
      <c r="H453" s="37" t="s">
        <v>47</v>
      </c>
      <c r="I453" s="18" t="s">
        <v>14</v>
      </c>
      <c r="J453" s="19" t="s">
        <v>882</v>
      </c>
      <c r="K453" s="20"/>
      <c r="L453" s="38"/>
      <c r="M453" s="39"/>
    </row>
    <row r="454" spans="1:13" ht="33.75" customHeight="1">
      <c r="A454" s="35">
        <v>449</v>
      </c>
      <c r="B454" s="14" t="str">
        <f t="shared" si="12"/>
        <v xml:space="preserve">3.2.4.8.2.        </v>
      </c>
      <c r="C454" s="49" t="s">
        <v>884</v>
      </c>
      <c r="D454" s="15" t="str">
        <f t="shared" si="13"/>
        <v>Configuração de serviços/funcionalidades, especialmente VLANs, Trunks, Roteamento entre VLANs, Spanning tree, QoS;</v>
      </c>
      <c r="E454" s="36" t="s">
        <v>46</v>
      </c>
      <c r="F454" s="16" t="str">
        <f>IF(ISERROR(VLOOKUP(E454,[1]TD!$I$5:$J$42,2,0)),"",VLOOKUP(E454,[1]TD!$I$5:$J$42,2,0))</f>
        <v>N/A</v>
      </c>
      <c r="G454" s="35" t="s">
        <v>46</v>
      </c>
      <c r="H454" s="37" t="s">
        <v>47</v>
      </c>
      <c r="I454" s="18" t="s">
        <v>14</v>
      </c>
      <c r="J454" s="19" t="s">
        <v>882</v>
      </c>
      <c r="K454" s="20"/>
      <c r="L454" s="38"/>
      <c r="M454" s="39"/>
    </row>
    <row r="455" spans="1:13" ht="33.75" customHeight="1">
      <c r="A455" s="35">
        <v>450</v>
      </c>
      <c r="B455" s="14" t="str">
        <f t="shared" si="12"/>
        <v xml:space="preserve">3.2.4.8.3.        </v>
      </c>
      <c r="C455" s="49" t="s">
        <v>885</v>
      </c>
      <c r="D455" s="15" t="str">
        <f t="shared" si="13"/>
        <v>Hardware e troubleshooting;</v>
      </c>
      <c r="E455" s="36" t="s">
        <v>46</v>
      </c>
      <c r="F455" s="16" t="str">
        <f>IF(ISERROR(VLOOKUP(E455,[1]TD!$I$5:$J$42,2,0)),"",VLOOKUP(E455,[1]TD!$I$5:$J$42,2,0))</f>
        <v>N/A</v>
      </c>
      <c r="G455" s="35" t="s">
        <v>46</v>
      </c>
      <c r="H455" s="37" t="s">
        <v>47</v>
      </c>
      <c r="I455" s="18" t="s">
        <v>14</v>
      </c>
      <c r="J455" s="19" t="s">
        <v>882</v>
      </c>
      <c r="K455" s="20"/>
      <c r="L455" s="38"/>
      <c r="M455" s="39"/>
    </row>
    <row r="456" spans="1:13" ht="33.75" customHeight="1">
      <c r="A456" s="35">
        <v>451</v>
      </c>
      <c r="B456" s="14" t="str">
        <f t="shared" ref="B456:B463" si="14">LEFT(C456,SEARCH(" ",C456,1))</f>
        <v xml:space="preserve">3.2.4.8.4.        </v>
      </c>
      <c r="C456" s="49" t="s">
        <v>886</v>
      </c>
      <c r="D456" s="15" t="str">
        <f t="shared" si="13"/>
        <v>Command Line Interface;</v>
      </c>
      <c r="E456" s="36" t="s">
        <v>46</v>
      </c>
      <c r="F456" s="16" t="str">
        <f>IF(ISERROR(VLOOKUP(E456,[1]TD!$I$5:$J$42,2,0)),"",VLOOKUP(E456,[1]TD!$I$5:$J$42,2,0))</f>
        <v>N/A</v>
      </c>
      <c r="G456" s="35" t="s">
        <v>46</v>
      </c>
      <c r="H456" s="37" t="s">
        <v>47</v>
      </c>
      <c r="I456" s="18" t="s">
        <v>14</v>
      </c>
      <c r="J456" s="19" t="s">
        <v>882</v>
      </c>
      <c r="K456" s="20"/>
      <c r="L456" s="38"/>
      <c r="M456" s="39"/>
    </row>
    <row r="457" spans="1:13" ht="33.75" hidden="1" customHeight="1">
      <c r="A457" s="35">
        <v>452</v>
      </c>
      <c r="B457" s="14" t="str">
        <f t="shared" si="14"/>
        <v xml:space="preserve">3.2.4.9.    </v>
      </c>
      <c r="C457" s="49" t="s">
        <v>887</v>
      </c>
      <c r="D457" s="15" t="str">
        <f t="shared" ref="D457:D463" si="15">RIGHT(C457,LEN(C457)-SEARCH(" ",C457,1))</f>
        <v>Deverá ser ministrada por um parceiro autorizado do fabricante da solução.</v>
      </c>
      <c r="E457" s="36" t="s">
        <v>46</v>
      </c>
      <c r="F457" s="16" t="str">
        <f>IF(ISERROR(VLOOKUP(E457,[1]TD!$I$5:$J$42,2,0)),"",VLOOKUP(E457,[1]TD!$I$5:$J$42,2,0))</f>
        <v>N/A</v>
      </c>
      <c r="G457" s="35" t="s">
        <v>46</v>
      </c>
      <c r="H457" s="37" t="s">
        <v>47</v>
      </c>
      <c r="I457" s="18" t="s">
        <v>19</v>
      </c>
      <c r="J457" s="19"/>
      <c r="K457" s="20"/>
      <c r="L457" s="38"/>
      <c r="M457" s="39"/>
    </row>
    <row r="458" spans="1:13" ht="33.75" customHeight="1">
      <c r="A458" s="35">
        <v>453</v>
      </c>
      <c r="B458" s="14" t="str">
        <f t="shared" si="14"/>
        <v xml:space="preserve">3.2.4.10. </v>
      </c>
      <c r="C458" s="49" t="s">
        <v>888</v>
      </c>
      <c r="D458" s="15" t="str">
        <f t="shared" si="15"/>
        <v>Deverá ter carga horária mínima de 32 horas.</v>
      </c>
      <c r="E458" s="36" t="s">
        <v>46</v>
      </c>
      <c r="F458" s="16" t="str">
        <f>IF(ISERROR(VLOOKUP(E458,[1]TD!$I$5:$J$42,2,0)),"",VLOOKUP(E458,[1]TD!$I$5:$J$42,2,0))</f>
        <v>N/A</v>
      </c>
      <c r="G458" s="35" t="s">
        <v>46</v>
      </c>
      <c r="H458" s="37" t="s">
        <v>47</v>
      </c>
      <c r="I458" s="18" t="s">
        <v>14</v>
      </c>
      <c r="J458" s="19" t="s">
        <v>882</v>
      </c>
      <c r="K458" s="20"/>
      <c r="L458" s="38"/>
      <c r="M458" s="39"/>
    </row>
    <row r="459" spans="1:13" ht="45" hidden="1" customHeight="1">
      <c r="A459" s="35">
        <v>454</v>
      </c>
      <c r="B459" s="14" t="str">
        <f t="shared" si="14"/>
        <v xml:space="preserve">3.2.4.11. </v>
      </c>
      <c r="C459" s="49" t="s">
        <v>889</v>
      </c>
      <c r="D459" s="15" t="str">
        <f t="shared" si="15"/>
        <v>Deverá ser ministrada em dias úteis e em horário comercial (8h às 18h) e prever a realização de dois intervalos (coffe break), um para o período da manhã e outro para o período da tarde.</v>
      </c>
      <c r="E459" s="36" t="s">
        <v>46</v>
      </c>
      <c r="F459" s="16" t="str">
        <f>IF(ISERROR(VLOOKUP(E459,[1]TD!$I$5:$J$42,2,0)),"",VLOOKUP(E459,[1]TD!$I$5:$J$42,2,0))</f>
        <v>N/A</v>
      </c>
      <c r="G459" s="35" t="s">
        <v>46</v>
      </c>
      <c r="H459" s="37" t="s">
        <v>47</v>
      </c>
      <c r="I459" s="18" t="s">
        <v>19</v>
      </c>
      <c r="J459" s="19"/>
      <c r="K459" s="20"/>
      <c r="L459" s="38"/>
      <c r="M459" s="39"/>
    </row>
    <row r="460" spans="1:13" ht="33.75" hidden="1" customHeight="1">
      <c r="A460" s="35">
        <v>455</v>
      </c>
      <c r="B460" s="14" t="str">
        <f t="shared" si="14"/>
        <v xml:space="preserve">3.2.4.12. </v>
      </c>
      <c r="C460" s="49" t="s">
        <v>890</v>
      </c>
      <c r="D460" s="15" t="str">
        <f t="shared" si="15"/>
        <v>A capacitação deverá ser realizada na cidade do Rio de Janeiro.</v>
      </c>
      <c r="E460" s="36" t="s">
        <v>46</v>
      </c>
      <c r="F460" s="16" t="str">
        <f>IF(ISERROR(VLOOKUP(E460,[1]TD!$I$5:$J$42,2,0)),"",VLOOKUP(E460,[1]TD!$I$5:$J$42,2,0))</f>
        <v>N/A</v>
      </c>
      <c r="G460" s="35" t="s">
        <v>46</v>
      </c>
      <c r="H460" s="37" t="s">
        <v>47</v>
      </c>
      <c r="I460" s="18" t="s">
        <v>19</v>
      </c>
      <c r="J460" s="19"/>
      <c r="K460" s="20"/>
      <c r="L460" s="38"/>
      <c r="M460" s="39"/>
    </row>
    <row r="461" spans="1:13" ht="45" hidden="1" customHeight="1">
      <c r="A461" s="35">
        <v>456</v>
      </c>
      <c r="B461" s="14" t="str">
        <f t="shared" si="14"/>
        <v xml:space="preserve">3.2.4.13. </v>
      </c>
      <c r="C461" s="49" t="s">
        <v>891</v>
      </c>
      <c r="D461" s="15" t="str">
        <f t="shared" si="15"/>
        <v>A data do início da capacitação (ou de qualquer módulo dela componente) deverá ser pré-agendada junto à equipe da Susep com antecedência mínima de 15 (quinze) dias.</v>
      </c>
      <c r="E461" s="36" t="s">
        <v>46</v>
      </c>
      <c r="F461" s="16" t="str">
        <f>IF(ISERROR(VLOOKUP(E461,[1]TD!$I$5:$J$42,2,0)),"",VLOOKUP(E461,[1]TD!$I$5:$J$42,2,0))</f>
        <v>N/A</v>
      </c>
      <c r="G461" s="35" t="s">
        <v>46</v>
      </c>
      <c r="H461" s="37" t="s">
        <v>47</v>
      </c>
      <c r="I461" s="18" t="s">
        <v>19</v>
      </c>
      <c r="J461" s="19"/>
      <c r="K461" s="20"/>
      <c r="L461" s="38"/>
      <c r="M461" s="39"/>
    </row>
    <row r="462" spans="1:13" ht="45" hidden="1" customHeight="1">
      <c r="A462" s="35">
        <v>457</v>
      </c>
      <c r="B462" s="14" t="str">
        <f t="shared" si="14"/>
        <v xml:space="preserve">3.2.4.14. </v>
      </c>
      <c r="C462" s="49" t="s">
        <v>892</v>
      </c>
      <c r="D462" s="15" t="str">
        <f t="shared" si="15"/>
        <v>A CONTRATADA deverá providenciar o local de realização da capacitação, materiais, equipamentos e quaisquer recursos didáticos de qualidade a serem utilizados.</v>
      </c>
      <c r="E462" s="36" t="s">
        <v>46</v>
      </c>
      <c r="F462" s="16" t="str">
        <f>IF(ISERROR(VLOOKUP(E462,[1]TD!$I$5:$J$42,2,0)),"",VLOOKUP(E462,[1]TD!$I$5:$J$42,2,0))</f>
        <v>N/A</v>
      </c>
      <c r="G462" s="35" t="s">
        <v>46</v>
      </c>
      <c r="H462" s="37" t="s">
        <v>47</v>
      </c>
      <c r="I462" s="18" t="s">
        <v>19</v>
      </c>
      <c r="J462" s="19"/>
      <c r="K462" s="20"/>
      <c r="L462" s="38"/>
      <c r="M462" s="39"/>
    </row>
    <row r="463" spans="1:13" ht="56.25" hidden="1" customHeight="1">
      <c r="A463" s="35">
        <v>458</v>
      </c>
      <c r="B463" s="14" t="str">
        <f t="shared" si="14"/>
        <v xml:space="preserve">A </v>
      </c>
      <c r="C463" s="49" t="s">
        <v>893</v>
      </c>
      <c r="D463" s="15" t="str">
        <f t="shared" si="15"/>
        <v xml:space="preserve">CONTRATADA deverá controlar a frequência dos participantes e emitir, sem ônus para a Susep, os certificados de participação para os alunos que alcançarem o aproveitamento mínimo exigido (90% de presença). </v>
      </c>
      <c r="E463" s="36" t="s">
        <v>46</v>
      </c>
      <c r="F463" s="16" t="str">
        <f>IF(ISERROR(VLOOKUP(E463,[1]TD!$I$5:$J$42,2,0)),"",VLOOKUP(E463,[1]TD!$I$5:$J$42,2,0))</f>
        <v>N/A</v>
      </c>
      <c r="G463" s="35" t="s">
        <v>46</v>
      </c>
      <c r="H463" s="37" t="s">
        <v>47</v>
      </c>
      <c r="I463" s="18" t="s">
        <v>19</v>
      </c>
      <c r="J463" s="19"/>
      <c r="K463" s="20"/>
      <c r="L463" s="38"/>
      <c r="M463" s="39"/>
    </row>
    <row r="465" spans="1:13">
      <c r="D465" s="55" t="s">
        <v>934</v>
      </c>
      <c r="J465" s="55" t="s">
        <v>935</v>
      </c>
    </row>
    <row r="466" spans="1:13" s="3" customFormat="1" ht="12">
      <c r="A466" s="1"/>
      <c r="B466" s="1"/>
      <c r="C466" s="3" t="s">
        <v>894</v>
      </c>
      <c r="D466" s="3" t="s">
        <v>894</v>
      </c>
      <c r="G466" s="1"/>
      <c r="H466" s="4"/>
      <c r="J466" s="3" t="s">
        <v>914</v>
      </c>
      <c r="L466" s="1"/>
      <c r="M466" s="4"/>
    </row>
    <row r="467" spans="1:13" s="3" customFormat="1" ht="12">
      <c r="A467" s="1"/>
      <c r="B467" s="1"/>
      <c r="C467" s="3" t="s">
        <v>895</v>
      </c>
      <c r="D467" s="3" t="s">
        <v>895</v>
      </c>
      <c r="G467" s="1"/>
      <c r="H467" s="4"/>
      <c r="J467" s="3" t="s">
        <v>915</v>
      </c>
      <c r="L467" s="1"/>
      <c r="M467" s="4"/>
    </row>
    <row r="468" spans="1:13" s="3" customFormat="1" ht="12">
      <c r="A468" s="1"/>
      <c r="B468" s="1"/>
      <c r="C468" s="3" t="s">
        <v>896</v>
      </c>
      <c r="D468" s="3" t="s">
        <v>896</v>
      </c>
      <c r="G468" s="1"/>
      <c r="H468" s="4"/>
      <c r="J468" s="3" t="s">
        <v>916</v>
      </c>
      <c r="L468" s="1"/>
      <c r="M468" s="4"/>
    </row>
    <row r="469" spans="1:13" s="3" customFormat="1" ht="12">
      <c r="A469" s="1"/>
      <c r="B469" s="1"/>
      <c r="C469" s="3" t="s">
        <v>897</v>
      </c>
      <c r="D469" s="3" t="s">
        <v>897</v>
      </c>
      <c r="G469" s="1"/>
      <c r="H469" s="4"/>
      <c r="J469" s="3" t="s">
        <v>917</v>
      </c>
      <c r="L469" s="1"/>
      <c r="M469" s="4"/>
    </row>
    <row r="470" spans="1:13" s="3" customFormat="1" ht="12">
      <c r="A470" s="1"/>
      <c r="B470" s="1"/>
      <c r="C470" s="3" t="s">
        <v>898</v>
      </c>
      <c r="D470" s="3" t="s">
        <v>898</v>
      </c>
      <c r="G470" s="1"/>
      <c r="H470" s="4"/>
      <c r="J470" s="3" t="s">
        <v>918</v>
      </c>
      <c r="L470" s="1"/>
      <c r="M470" s="4"/>
    </row>
    <row r="471" spans="1:13" s="3" customFormat="1" ht="12">
      <c r="A471" s="1"/>
      <c r="B471" s="1"/>
      <c r="C471" s="3" t="s">
        <v>899</v>
      </c>
      <c r="D471" s="3" t="s">
        <v>899</v>
      </c>
      <c r="G471" s="1"/>
      <c r="H471" s="4"/>
      <c r="J471" s="3" t="s">
        <v>919</v>
      </c>
      <c r="L471" s="1"/>
      <c r="M471" s="4"/>
    </row>
    <row r="472" spans="1:13" s="3" customFormat="1" ht="12">
      <c r="A472" s="1"/>
      <c r="B472" s="1"/>
      <c r="C472" s="3" t="s">
        <v>900</v>
      </c>
      <c r="D472" s="3" t="s">
        <v>900</v>
      </c>
      <c r="G472" s="1"/>
      <c r="H472" s="4"/>
      <c r="J472" s="3" t="s">
        <v>920</v>
      </c>
      <c r="L472" s="1"/>
      <c r="M472" s="4"/>
    </row>
    <row r="473" spans="1:13" s="3" customFormat="1" ht="12">
      <c r="A473" s="1"/>
      <c r="B473" s="1"/>
      <c r="C473" s="3" t="s">
        <v>901</v>
      </c>
      <c r="D473" s="3" t="s">
        <v>901</v>
      </c>
      <c r="G473" s="1"/>
      <c r="H473" s="4"/>
      <c r="J473" s="3" t="s">
        <v>921</v>
      </c>
      <c r="L473" s="1"/>
      <c r="M473" s="4"/>
    </row>
    <row r="474" spans="1:13" s="3" customFormat="1" ht="12">
      <c r="A474" s="1"/>
      <c r="B474" s="1"/>
      <c r="C474" s="3" t="s">
        <v>902</v>
      </c>
      <c r="D474" s="3" t="s">
        <v>902</v>
      </c>
      <c r="G474" s="1"/>
      <c r="H474" s="4"/>
      <c r="J474" s="3" t="s">
        <v>922</v>
      </c>
      <c r="L474" s="1"/>
      <c r="M474" s="4"/>
    </row>
    <row r="475" spans="1:13" s="3" customFormat="1" ht="12">
      <c r="A475" s="1"/>
      <c r="B475" s="1"/>
      <c r="C475" s="3" t="s">
        <v>903</v>
      </c>
      <c r="D475" s="3" t="s">
        <v>903</v>
      </c>
      <c r="G475" s="1"/>
      <c r="H475" s="4"/>
      <c r="J475" s="3" t="s">
        <v>923</v>
      </c>
      <c r="L475" s="1"/>
      <c r="M475" s="4"/>
    </row>
    <row r="476" spans="1:13" s="3" customFormat="1" ht="12">
      <c r="A476" s="1"/>
      <c r="B476" s="1"/>
      <c r="C476" s="3" t="s">
        <v>904</v>
      </c>
      <c r="D476" s="3" t="s">
        <v>904</v>
      </c>
      <c r="G476" s="1"/>
      <c r="H476" s="4"/>
      <c r="J476" s="3" t="s">
        <v>924</v>
      </c>
      <c r="L476" s="1"/>
      <c r="M476" s="4"/>
    </row>
    <row r="477" spans="1:13" s="3" customFormat="1" ht="12">
      <c r="A477" s="1"/>
      <c r="B477" s="1"/>
      <c r="C477" s="3" t="s">
        <v>905</v>
      </c>
      <c r="D477" s="3" t="s">
        <v>905</v>
      </c>
      <c r="G477" s="1"/>
      <c r="H477" s="4"/>
      <c r="J477" s="3" t="s">
        <v>925</v>
      </c>
      <c r="L477" s="1"/>
      <c r="M477" s="4"/>
    </row>
    <row r="478" spans="1:13" s="3" customFormat="1" ht="12">
      <c r="A478" s="1"/>
      <c r="B478" s="1"/>
      <c r="C478" s="3" t="s">
        <v>906</v>
      </c>
      <c r="D478" s="3" t="s">
        <v>906</v>
      </c>
      <c r="G478" s="1"/>
      <c r="H478" s="4"/>
      <c r="J478" s="3" t="s">
        <v>926</v>
      </c>
      <c r="L478" s="1"/>
      <c r="M478" s="4"/>
    </row>
    <row r="479" spans="1:13" s="3" customFormat="1" ht="12">
      <c r="A479" s="1"/>
      <c r="B479" s="1"/>
      <c r="C479" s="3" t="s">
        <v>907</v>
      </c>
      <c r="D479" s="3" t="s">
        <v>907</v>
      </c>
      <c r="G479" s="1"/>
      <c r="H479" s="4"/>
      <c r="J479" s="3" t="s">
        <v>927</v>
      </c>
      <c r="L479" s="1"/>
      <c r="M479" s="4"/>
    </row>
    <row r="480" spans="1:13" s="3" customFormat="1" ht="12">
      <c r="A480" s="1"/>
      <c r="B480" s="1"/>
      <c r="C480" s="3" t="s">
        <v>908</v>
      </c>
      <c r="D480" s="3" t="s">
        <v>908</v>
      </c>
      <c r="G480" s="1"/>
      <c r="H480" s="4"/>
      <c r="J480" s="3" t="s">
        <v>928</v>
      </c>
      <c r="L480" s="1"/>
      <c r="M480" s="4"/>
    </row>
    <row r="481" spans="1:13" s="3" customFormat="1" ht="12">
      <c r="A481" s="1"/>
      <c r="B481" s="1"/>
      <c r="C481" s="3" t="s">
        <v>909</v>
      </c>
      <c r="D481" s="3" t="s">
        <v>909</v>
      </c>
      <c r="G481" s="1"/>
      <c r="H481" s="4"/>
      <c r="J481" s="3" t="s">
        <v>929</v>
      </c>
      <c r="L481" s="1"/>
      <c r="M481" s="4"/>
    </row>
    <row r="482" spans="1:13" s="3" customFormat="1" ht="12">
      <c r="A482" s="1"/>
      <c r="B482" s="1"/>
      <c r="C482" s="3" t="s">
        <v>910</v>
      </c>
      <c r="D482" s="3" t="s">
        <v>910</v>
      </c>
      <c r="G482" s="1"/>
      <c r="H482" s="4"/>
      <c r="J482" s="3" t="s">
        <v>930</v>
      </c>
      <c r="L482" s="1"/>
      <c r="M482" s="4"/>
    </row>
    <row r="483" spans="1:13" s="3" customFormat="1" ht="12">
      <c r="A483" s="1"/>
      <c r="B483" s="1"/>
      <c r="C483" s="3" t="s">
        <v>911</v>
      </c>
      <c r="D483" s="3" t="s">
        <v>911</v>
      </c>
      <c r="G483" s="1"/>
      <c r="H483" s="4"/>
      <c r="J483" s="3" t="s">
        <v>931</v>
      </c>
      <c r="L483" s="1"/>
      <c r="M483" s="4"/>
    </row>
    <row r="484" spans="1:13" s="3" customFormat="1" ht="12">
      <c r="A484" s="1"/>
      <c r="B484" s="1"/>
      <c r="C484" s="3" t="s">
        <v>912</v>
      </c>
      <c r="D484" s="3" t="s">
        <v>912</v>
      </c>
      <c r="G484" s="1"/>
      <c r="H484" s="4"/>
      <c r="J484" s="3" t="s">
        <v>932</v>
      </c>
      <c r="L484" s="1"/>
      <c r="M484" s="4"/>
    </row>
    <row r="485" spans="1:13" s="3" customFormat="1" ht="12">
      <c r="A485" s="1"/>
      <c r="B485" s="1"/>
      <c r="C485" s="3" t="s">
        <v>913</v>
      </c>
      <c r="D485" s="3" t="s">
        <v>913</v>
      </c>
      <c r="G485" s="1"/>
      <c r="H485" s="4"/>
      <c r="J485" s="3" t="s">
        <v>933</v>
      </c>
      <c r="L485" s="1"/>
      <c r="M485" s="4"/>
    </row>
  </sheetData>
  <sheetProtection password="83A1" sheet="1" objects="1" scenarios="1" selectLockedCells="1"/>
  <autoFilter ref="A6:J463">
    <filterColumn colId="1"/>
    <filterColumn colId="3"/>
    <filterColumn colId="5"/>
    <filterColumn colId="8">
      <filters>
        <filter val="N"/>
      </filters>
    </filterColumn>
  </autoFilter>
  <mergeCells count="1">
    <mergeCell ref="K3:M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10</vt:i4>
      </vt:variant>
    </vt:vector>
  </HeadingPairs>
  <TitlesOfParts>
    <vt:vector size="11" baseType="lpstr">
      <vt:lpstr>Análise</vt:lpstr>
      <vt:lpstr>Análise!_Ref365970481</vt:lpstr>
      <vt:lpstr>Análise!_Ref365970533</vt:lpstr>
      <vt:lpstr>Análise!_Ref365970540</vt:lpstr>
      <vt:lpstr>Análise!_Ref366159086</vt:lpstr>
      <vt:lpstr>Análise!_Ref366159184</vt:lpstr>
      <vt:lpstr>Análise!_Ref368382884</vt:lpstr>
      <vt:lpstr>Análise!_Ref368383927</vt:lpstr>
      <vt:lpstr>Análise!_Ref368383944</vt:lpstr>
      <vt:lpstr>Análise!_Ref368388480</vt:lpstr>
      <vt:lpstr>Análise!_Ref368388489</vt:lpstr>
    </vt:vector>
  </TitlesOfParts>
  <Company>SUSEP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luizhf</dc:creator>
  <cp:lastModifiedBy>leduardot</cp:lastModifiedBy>
  <dcterms:created xsi:type="dcterms:W3CDTF">2014-01-13T18:59:11Z</dcterms:created>
  <dcterms:modified xsi:type="dcterms:W3CDTF">2014-01-14T12:26:41Z</dcterms:modified>
</cp:coreProperties>
</file>